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700601(教)図書館\450地域協力係\●群馬県の図書館\群馬県の図書館2024（山崎）\〇本紙\統計編\"/>
    </mc:Choice>
  </mc:AlternateContent>
  <xr:revisionPtr revIDLastSave="0" documentId="13_ncr:1_{26A45110-68F9-4D67-861F-F5954CBE690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  <sheet name="相互貸借" sheetId="5" r:id="rId5"/>
  </sheets>
  <externalReferences>
    <externalReference r:id="rId6"/>
  </externalReferences>
  <definedNames>
    <definedName name="_xlnm.Print_Area" localSheetId="3">コンピュータシステム!$A$1:$S$31</definedName>
    <definedName name="_xlnm.Print_Area" localSheetId="2">レファレンス等!$A$1:$Z$57</definedName>
    <definedName name="_xlnm.Print_Area" localSheetId="4">相互貸借!$A$1:$BB$29</definedName>
    <definedName name="_xlnm.Print_Area" localSheetId="0">蔵書等!$A$1:$T$57</definedName>
    <definedName name="_xlnm.Print_Area" localSheetId="1">貸出サービス状況等!$A$1:$W$57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" i="5" l="1"/>
  <c r="K30" i="3"/>
  <c r="AZ28" i="5"/>
  <c r="AY28" i="5"/>
  <c r="AW28" i="5"/>
  <c r="AV28" i="5"/>
  <c r="AU28" i="5"/>
  <c r="AT28" i="5"/>
  <c r="AS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R28" i="5"/>
  <c r="BA28" i="5" l="1"/>
  <c r="AX28" i="5"/>
  <c r="S2" i="2" l="1"/>
  <c r="I2" i="2"/>
  <c r="S2" i="4"/>
  <c r="Z1" i="3"/>
  <c r="K30" i="2"/>
  <c r="BA1" i="2"/>
  <c r="AY1" i="2"/>
</calcChain>
</file>

<file path=xl/sharedStrings.xml><?xml version="1.0" encoding="utf-8"?>
<sst xmlns="http://schemas.openxmlformats.org/spreadsheetml/2006/main" count="953" uniqueCount="400">
  <si>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</si>
  <si>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</si>
  <si>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</si>
  <si>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</si>
  <si>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</si>
  <si>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</si>
  <si>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</si>
  <si>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</si>
  <si>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</si>
  <si>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</si>
  <si>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</si>
  <si>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新島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</si>
  <si>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</si>
  <si>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</si>
  <si>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</si>
  <si>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</si>
  <si>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</si>
  <si>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</si>
  <si>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</si>
  <si>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</si>
  <si>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</si>
  <si>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</si>
  <si>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</si>
  <si>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</si>
  <si>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</si>
  <si>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</si>
  <si>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</si>
  <si>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</si>
  <si>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</si>
  <si>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</si>
  <si>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</si>
  <si>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</si>
  <si>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</si>
  <si>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</si>
  <si>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</si>
  <si>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</si>
  <si>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</si>
  <si>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</si>
  <si>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</si>
  <si>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</si>
  <si>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</si>
  <si>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</si>
  <si>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</si>
  <si>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</si>
  <si>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</si>
  <si>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</si>
  <si>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</si>
  <si>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</si>
  <si>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</si>
  <si>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</si>
  <si>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</si>
  <si>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</si>
  <si>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</si>
  <si>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</si>
  <si>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</si>
  <si>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</si>
  <si>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</si>
  <si>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</si>
  <si>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</si>
  <si>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</si>
  <si>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</si>
  <si>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</si>
  <si>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</si>
  <si>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</si>
  <si>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</si>
  <si>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</si>
  <si>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</si>
  <si>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</si>
  <si>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</si>
  <si>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</si>
  <si>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</si>
  <si>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</si>
  <si>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</si>
  <si>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</si>
  <si>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</si>
  <si>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</si>
  <si>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</si>
  <si>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</si>
  <si>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</si>
  <si>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</si>
  <si>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</si>
  <si>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</si>
  <si>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</si>
  <si>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</si>
  <si>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</si>
  <si>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</si>
  <si>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</si>
  <si>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</si>
  <si>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</si>
  <si>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</si>
  <si>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</si>
  <si>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</si>
  <si>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</si>
  <si>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</si>
  <si>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</si>
  <si>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</si>
  <si>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</si>
  <si>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</si>
  <si>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</si>
  <si>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</si>
  <si>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</si>
  <si>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</si>
  <si>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</si>
  <si>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</si>
  <si>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</si>
  <si>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</si>
  <si>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</si>
  <si>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</si>
  <si>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</si>
  <si>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</si>
  <si>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</si>
  <si>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関学大</t>
    <phoneticPr fontId="3"/>
  </si>
  <si>
    <t>関学大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</si>
  <si>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</si>
  <si>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</si>
  <si>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関学大</t>
    <phoneticPr fontId="3"/>
  </si>
  <si>
    <t>サーバ</t>
    <phoneticPr fontId="4"/>
  </si>
  <si>
    <t>関学大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</si>
  <si>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</si>
  <si>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</si>
  <si>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</si>
  <si>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</si>
  <si>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</si>
  <si>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</si>
  <si>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</si>
  <si>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</si>
  <si>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</si>
  <si>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</si>
  <si>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</si>
  <si>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</si>
  <si>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</si>
  <si>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</si>
  <si>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</si>
  <si>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</si>
  <si>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</si>
  <si>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</si>
  <si>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</si>
  <si>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</si>
  <si>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</si>
  <si>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</si>
  <si>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</si>
  <si>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</si>
  <si>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</si>
  <si>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</si>
  <si>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</si>
  <si>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群福大プ</t>
    <rPh sb="1" eb="2">
      <t>フク</t>
    </rPh>
    <phoneticPr fontId="3"/>
  </si>
  <si>
    <t>オンラインデータベース複写</t>
    <rPh sb="11" eb="13">
      <t>フクシャ</t>
    </rPh>
    <phoneticPr fontId="4"/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</si>
  <si>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</si>
  <si>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</si>
  <si>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</si>
  <si>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</si>
  <si>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</si>
  <si>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</si>
  <si>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</si>
  <si>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</si>
  <si>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</si>
  <si>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</si>
  <si>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</si>
  <si>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</si>
  <si>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</si>
  <si>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</si>
  <si>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</si>
  <si>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</si>
  <si>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</si>
  <si>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</si>
  <si>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</si>
  <si>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</si>
  <si>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</si>
  <si>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</si>
  <si>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</si>
  <si>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</si>
  <si>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</si>
  <si>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</si>
  <si>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</si>
  <si>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</si>
  <si>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</si>
  <si>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</si>
  <si>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</si>
  <si>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共愛短大</t>
    <rPh sb="0" eb="2">
      <t>キョウアイ</t>
    </rPh>
    <rPh sb="2" eb="4">
      <t>タンダイ</t>
    </rPh>
    <phoneticPr fontId="4"/>
  </si>
  <si>
    <t>共愛短大</t>
    <phoneticPr fontId="4"/>
  </si>
  <si>
    <t>共愛短大</t>
    <phoneticPr fontId="3"/>
  </si>
  <si>
    <t>共愛大</t>
    <rPh sb="2" eb="3">
      <t>ダイ</t>
    </rPh>
    <phoneticPr fontId="3"/>
  </si>
  <si>
    <t>県内大学図書館相互貸借状況</t>
    <rPh sb="0" eb="2">
      <t>ケンナイ</t>
    </rPh>
    <rPh sb="2" eb="4">
      <t>ダイガク</t>
    </rPh>
    <rPh sb="4" eb="7">
      <t>トショカン</t>
    </rPh>
    <rPh sb="7" eb="9">
      <t>ソウゴ</t>
    </rPh>
    <rPh sb="9" eb="11">
      <t>タイシャク</t>
    </rPh>
    <rPh sb="11" eb="13">
      <t>ジョウキョウ</t>
    </rPh>
    <phoneticPr fontId="4"/>
  </si>
  <si>
    <t>借受館</t>
    <rPh sb="0" eb="2">
      <t>カリウケ</t>
    </rPh>
    <rPh sb="2" eb="3">
      <t>カン</t>
    </rPh>
    <phoneticPr fontId="4"/>
  </si>
  <si>
    <t>前橋</t>
    <rPh sb="0" eb="2">
      <t>マエバシ</t>
    </rPh>
    <phoneticPr fontId="4"/>
  </si>
  <si>
    <t>前橋こ</t>
    <rPh sb="0" eb="2">
      <t>マエバシ</t>
    </rPh>
    <phoneticPr fontId="4"/>
  </si>
  <si>
    <t>前橋分</t>
    <rPh sb="0" eb="2">
      <t>マエバシ</t>
    </rPh>
    <rPh sb="2" eb="3">
      <t>ブン</t>
    </rPh>
    <phoneticPr fontId="4"/>
  </si>
  <si>
    <t>高崎</t>
    <rPh sb="0" eb="2">
      <t>タカサキ</t>
    </rPh>
    <phoneticPr fontId="4"/>
  </si>
  <si>
    <t>箕郷</t>
    <rPh sb="0" eb="2">
      <t>ミサト</t>
    </rPh>
    <phoneticPr fontId="4"/>
  </si>
  <si>
    <t>群馬</t>
    <rPh sb="0" eb="2">
      <t>グンマ</t>
    </rPh>
    <phoneticPr fontId="4"/>
  </si>
  <si>
    <t>新町</t>
    <rPh sb="0" eb="2">
      <t>シンマチ</t>
    </rPh>
    <phoneticPr fontId="4"/>
  </si>
  <si>
    <t>榛名</t>
    <rPh sb="0" eb="2">
      <t>ハルナ</t>
    </rPh>
    <phoneticPr fontId="4"/>
  </si>
  <si>
    <t>吉井</t>
    <rPh sb="0" eb="2">
      <t>ヨシイ</t>
    </rPh>
    <phoneticPr fontId="4"/>
  </si>
  <si>
    <t>桐生</t>
    <rPh sb="0" eb="2">
      <t>キリュウ</t>
    </rPh>
    <phoneticPr fontId="4"/>
  </si>
  <si>
    <t>新里</t>
    <rPh sb="0" eb="2">
      <t>ニイサト</t>
    </rPh>
    <phoneticPr fontId="4"/>
  </si>
  <si>
    <t>伊勢崎</t>
    <rPh sb="0" eb="3">
      <t>イセサキ</t>
    </rPh>
    <phoneticPr fontId="4"/>
  </si>
  <si>
    <t>赤堀</t>
    <rPh sb="0" eb="2">
      <t>アカボリ</t>
    </rPh>
    <phoneticPr fontId="4"/>
  </si>
  <si>
    <t>あずま</t>
    <phoneticPr fontId="4"/>
  </si>
  <si>
    <t>境</t>
    <rPh sb="0" eb="1">
      <t>サカイ</t>
    </rPh>
    <phoneticPr fontId="4"/>
  </si>
  <si>
    <t>太田</t>
    <rPh sb="0" eb="2">
      <t>オオタ</t>
    </rPh>
    <phoneticPr fontId="4"/>
  </si>
  <si>
    <t>尾島</t>
    <rPh sb="0" eb="2">
      <t>オジマ</t>
    </rPh>
    <phoneticPr fontId="4"/>
  </si>
  <si>
    <t>新田</t>
    <rPh sb="0" eb="2">
      <t>ニッタ</t>
    </rPh>
    <phoneticPr fontId="4"/>
  </si>
  <si>
    <t>藪塚</t>
    <rPh sb="0" eb="2">
      <t>ヤブツカ</t>
    </rPh>
    <phoneticPr fontId="4"/>
  </si>
  <si>
    <t>太田美</t>
    <rPh sb="0" eb="2">
      <t>オオタ</t>
    </rPh>
    <rPh sb="2" eb="3">
      <t>ミ</t>
    </rPh>
    <phoneticPr fontId="4"/>
  </si>
  <si>
    <t>沼田</t>
    <rPh sb="0" eb="2">
      <t>ヌマタ</t>
    </rPh>
    <phoneticPr fontId="4"/>
  </si>
  <si>
    <t>館林</t>
    <rPh sb="0" eb="2">
      <t>タテバヤシ</t>
    </rPh>
    <phoneticPr fontId="4"/>
  </si>
  <si>
    <t>渋川</t>
    <rPh sb="0" eb="2">
      <t>シブカワ</t>
    </rPh>
    <phoneticPr fontId="4"/>
  </si>
  <si>
    <t>北橘</t>
    <rPh sb="0" eb="2">
      <t>キタタチバナ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</si>
  <si>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</si>
  <si>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</si>
  <si>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安中</t>
    <rPh sb="0" eb="2">
      <t>アンナカ</t>
    </rPh>
    <phoneticPr fontId="4"/>
  </si>
  <si>
    <t>松井田</t>
    <rPh sb="0" eb="3">
      <t>マツイダ</t>
    </rPh>
    <phoneticPr fontId="4"/>
  </si>
  <si>
    <t>笠懸</t>
    <rPh sb="0" eb="2">
      <t>カサガケ</t>
    </rPh>
    <phoneticPr fontId="4"/>
  </si>
  <si>
    <t>大間々</t>
    <rPh sb="0" eb="3">
      <t>オオママ</t>
    </rPh>
    <phoneticPr fontId="4"/>
  </si>
  <si>
    <t>吉岡</t>
    <rPh sb="0" eb="2">
      <t>ヨシオカ</t>
    </rPh>
    <phoneticPr fontId="4"/>
  </si>
  <si>
    <t>上野</t>
    <rPh sb="0" eb="2">
      <t>ウエノ</t>
    </rPh>
    <phoneticPr fontId="4"/>
  </si>
  <si>
    <t>神流</t>
    <rPh sb="0" eb="1">
      <t>カミ</t>
    </rPh>
    <rPh sb="1" eb="2">
      <t>ナガ</t>
    </rPh>
    <phoneticPr fontId="4"/>
  </si>
  <si>
    <t>甘楽</t>
    <rPh sb="0" eb="2">
      <t>カンラ</t>
    </rPh>
    <phoneticPr fontId="4"/>
  </si>
  <si>
    <t>中之条</t>
    <rPh sb="0" eb="3">
      <t>ナカノジョウ</t>
    </rPh>
    <phoneticPr fontId="4"/>
  </si>
  <si>
    <t>草津</t>
    <rPh sb="0" eb="2">
      <t>クサツ</t>
    </rPh>
    <phoneticPr fontId="4"/>
  </si>
  <si>
    <t>玉村</t>
    <rPh sb="0" eb="2">
      <t>タマムラ</t>
    </rPh>
    <phoneticPr fontId="4"/>
  </si>
  <si>
    <t>明和</t>
    <rPh sb="0" eb="2">
      <t>メイワ</t>
    </rPh>
    <phoneticPr fontId="4"/>
  </si>
  <si>
    <t>千代田</t>
    <rPh sb="0" eb="3">
      <t>チヨダ</t>
    </rPh>
    <phoneticPr fontId="4"/>
  </si>
  <si>
    <t>大泉</t>
    <rPh sb="0" eb="2">
      <t>オオイズミ</t>
    </rPh>
    <phoneticPr fontId="4"/>
  </si>
  <si>
    <t>邑楽</t>
    <rPh sb="0" eb="2">
      <t>オウラ</t>
    </rPh>
    <phoneticPr fontId="4"/>
  </si>
  <si>
    <t>県立</t>
    <rPh sb="0" eb="2">
      <t>ケンリツ</t>
    </rPh>
    <phoneticPr fontId="4"/>
  </si>
  <si>
    <t>県内公民館</t>
    <rPh sb="0" eb="2">
      <t>ケンナイ</t>
    </rPh>
    <rPh sb="2" eb="5">
      <t>コウミンカン</t>
    </rPh>
    <phoneticPr fontId="4"/>
  </si>
  <si>
    <t>県内大学・高専</t>
    <rPh sb="0" eb="2">
      <t>ケンナイ</t>
    </rPh>
    <rPh sb="2" eb="4">
      <t>ダイガク</t>
    </rPh>
    <rPh sb="5" eb="7">
      <t>コウセン</t>
    </rPh>
    <phoneticPr fontId="4"/>
  </si>
  <si>
    <t>県内高校</t>
    <rPh sb="0" eb="2">
      <t>ケンナイ</t>
    </rPh>
    <rPh sb="2" eb="4">
      <t>コウコウ</t>
    </rPh>
    <phoneticPr fontId="4"/>
  </si>
  <si>
    <t>点字</t>
    <rPh sb="0" eb="2">
      <t>テンジ</t>
    </rPh>
    <phoneticPr fontId="4"/>
  </si>
  <si>
    <t>県議会</t>
    <rPh sb="0" eb="3">
      <t>ケンギカイ</t>
    </rPh>
    <phoneticPr fontId="4"/>
  </si>
  <si>
    <t>県内合計</t>
    <rPh sb="0" eb="2">
      <t>ケンナイ</t>
    </rPh>
    <rPh sb="2" eb="4">
      <t>ゴウケイ</t>
    </rPh>
    <phoneticPr fontId="4"/>
  </si>
  <si>
    <t>県外</t>
    <rPh sb="0" eb="2">
      <t>ケンガイ</t>
    </rPh>
    <phoneticPr fontId="4"/>
  </si>
  <si>
    <t>合　　計</t>
    <rPh sb="0" eb="4">
      <t>ゴウケイ</t>
    </rPh>
    <phoneticPr fontId="4"/>
  </si>
  <si>
    <t>備　　　　　考</t>
    <rPh sb="0" eb="7">
      <t>ビコウ</t>
    </rPh>
    <phoneticPr fontId="4"/>
  </si>
  <si>
    <t>貸出館</t>
    <rPh sb="0" eb="2">
      <t>カシダシ</t>
    </rPh>
    <rPh sb="2" eb="3">
      <t>カン</t>
    </rPh>
    <phoneticPr fontId="4"/>
  </si>
  <si>
    <t>育英</t>
    <rPh sb="0" eb="2">
      <t>イクエイ</t>
    </rPh>
    <phoneticPr fontId="4"/>
  </si>
  <si>
    <t>関学大</t>
    <rPh sb="0" eb="3">
      <t>カンガクダイ</t>
    </rPh>
    <phoneticPr fontId="4"/>
  </si>
  <si>
    <t>桐生大</t>
    <rPh sb="0" eb="2">
      <t>キリュウ</t>
    </rPh>
    <rPh sb="2" eb="3">
      <t>ダイ</t>
    </rPh>
    <phoneticPr fontId="4"/>
  </si>
  <si>
    <t>共愛大</t>
    <rPh sb="0" eb="2">
      <t>キョウアイ</t>
    </rPh>
    <rPh sb="2" eb="3">
      <t>ダイ</t>
    </rPh>
    <phoneticPr fontId="4"/>
  </si>
  <si>
    <t>健科大</t>
    <rPh sb="0" eb="1">
      <t>ケン</t>
    </rPh>
    <rPh sb="1" eb="2">
      <t>カ</t>
    </rPh>
    <rPh sb="2" eb="3">
      <t>ダイ</t>
    </rPh>
    <phoneticPr fontId="4"/>
  </si>
  <si>
    <t>県女大</t>
    <rPh sb="0" eb="1">
      <t>ケン</t>
    </rPh>
    <rPh sb="1" eb="2">
      <t>ジョ</t>
    </rPh>
    <rPh sb="2" eb="3">
      <t>ダイ</t>
    </rPh>
    <phoneticPr fontId="4"/>
  </si>
  <si>
    <t>群高専</t>
    <rPh sb="0" eb="1">
      <t>グン</t>
    </rPh>
    <rPh sb="1" eb="3">
      <t>コウセン</t>
    </rPh>
    <phoneticPr fontId="4"/>
  </si>
  <si>
    <t>群福大</t>
    <rPh sb="0" eb="1">
      <t>グン</t>
    </rPh>
    <rPh sb="1" eb="2">
      <t>フク</t>
    </rPh>
    <rPh sb="2" eb="3">
      <t>ダイ</t>
    </rPh>
    <phoneticPr fontId="4"/>
  </si>
  <si>
    <t>群大図</t>
    <rPh sb="0" eb="2">
      <t>グンダイ</t>
    </rPh>
    <rPh sb="2" eb="3">
      <t>ズ</t>
    </rPh>
    <phoneticPr fontId="4"/>
  </si>
  <si>
    <t>群大医</t>
    <rPh sb="0" eb="2">
      <t>グンダイ</t>
    </rPh>
    <rPh sb="2" eb="3">
      <t>イ</t>
    </rPh>
    <phoneticPr fontId="4"/>
  </si>
  <si>
    <t>群大理工</t>
    <rPh sb="0" eb="2">
      <t>グンダイ</t>
    </rPh>
    <rPh sb="2" eb="4">
      <t>リコウ</t>
    </rPh>
    <phoneticPr fontId="4"/>
  </si>
  <si>
    <t>群パ大</t>
    <rPh sb="0" eb="1">
      <t>グン</t>
    </rPh>
    <phoneticPr fontId="4"/>
  </si>
  <si>
    <t>上武大</t>
    <rPh sb="0" eb="2">
      <t>ジョウブダイガクフゾクトショカン</t>
    </rPh>
    <phoneticPr fontId="4"/>
  </si>
  <si>
    <t>上武分</t>
    <rPh sb="0" eb="2">
      <t>ジョウブ</t>
    </rPh>
    <phoneticPr fontId="4"/>
  </si>
  <si>
    <t>高経大</t>
    <rPh sb="0" eb="1">
      <t>コウ</t>
    </rPh>
    <rPh sb="1" eb="2">
      <t>キョウ</t>
    </rPh>
    <rPh sb="2" eb="3">
      <t>ダイ</t>
    </rPh>
    <phoneticPr fontId="4"/>
  </si>
  <si>
    <t>健大</t>
    <rPh sb="0" eb="1">
      <t>ダイ</t>
    </rPh>
    <phoneticPr fontId="4"/>
  </si>
  <si>
    <t>健大分</t>
    <rPh sb="0" eb="1">
      <t>ケン</t>
    </rPh>
    <rPh sb="1" eb="3">
      <t>ケンコウフクシダイガクトショカンブンカン</t>
    </rPh>
    <phoneticPr fontId="4"/>
  </si>
  <si>
    <t>高商大</t>
    <rPh sb="0" eb="1">
      <t>タカ</t>
    </rPh>
    <rPh sb="1" eb="2">
      <t>ショウ</t>
    </rPh>
    <rPh sb="2" eb="3">
      <t>ダイ</t>
    </rPh>
    <phoneticPr fontId="4"/>
  </si>
  <si>
    <t>東福大</t>
    <rPh sb="0" eb="2">
      <t>トウフク</t>
    </rPh>
    <rPh sb="2" eb="3">
      <t>ダイ</t>
    </rPh>
    <phoneticPr fontId="4"/>
  </si>
  <si>
    <t>新島</t>
    <rPh sb="0" eb="2">
      <t>ニイジマ</t>
    </rPh>
    <phoneticPr fontId="4"/>
  </si>
  <si>
    <t>工科大</t>
    <rPh sb="0" eb="2">
      <t>コウカ</t>
    </rPh>
    <rPh sb="2" eb="3">
      <t>ダイ</t>
    </rPh>
    <phoneticPr fontId="4"/>
  </si>
  <si>
    <t>小計</t>
    <rPh sb="0" eb="1">
      <t>ショウ</t>
    </rPh>
    <rPh sb="1" eb="2">
      <t>ケイ</t>
    </rPh>
    <phoneticPr fontId="4"/>
  </si>
  <si>
    <t>令和5年度</t>
    <phoneticPr fontId="4"/>
  </si>
  <si>
    <t>寄贈雑誌には紀要も含む</t>
    <rPh sb="0" eb="4">
      <t>キゾウザッシ</t>
    </rPh>
    <rPh sb="6" eb="8">
      <t>キヨウ</t>
    </rPh>
    <rPh sb="9" eb="10">
      <t>フク</t>
    </rPh>
    <phoneticPr fontId="2"/>
  </si>
  <si>
    <t>その他は学外利用者</t>
    <rPh sb="2" eb="3">
      <t>ホカ</t>
    </rPh>
    <rPh sb="4" eb="8">
      <t>ガクガイリヨウ</t>
    </rPh>
    <rPh sb="8" eb="9">
      <t>シャ</t>
    </rPh>
    <phoneticPr fontId="2"/>
  </si>
  <si>
    <t>HP</t>
  </si>
  <si>
    <t>HP Prodesk 600 G6 Small Form FactorPC</t>
  </si>
  <si>
    <t>パソコン</t>
  </si>
  <si>
    <t>237GB</t>
  </si>
  <si>
    <t>Windows 10 Pro</t>
  </si>
  <si>
    <t>情報館</t>
    <rPh sb="0" eb="3">
      <t>ジョウホウカン</t>
    </rPh>
    <phoneticPr fontId="2"/>
  </si>
  <si>
    <t>NC</t>
  </si>
  <si>
    <t>○</t>
  </si>
  <si>
    <t>×</t>
  </si>
  <si>
    <t>館内</t>
  </si>
  <si>
    <t>―</t>
  </si>
  <si>
    <t>未実施</t>
    <rPh sb="0" eb="3">
      <t>ミジッシ</t>
    </rPh>
    <phoneticPr fontId="2"/>
  </si>
  <si>
    <t>ネオシリウス</t>
  </si>
  <si>
    <t>学外</t>
  </si>
  <si>
    <t>-</t>
  </si>
  <si>
    <t>H20/4/1</t>
  </si>
  <si>
    <t>HP ProOne 600 G4 All-in-One</t>
  </si>
  <si>
    <t>500GB</t>
  </si>
  <si>
    <t>Windows10</t>
  </si>
  <si>
    <t>情報館v10</t>
    <rPh sb="0" eb="2">
      <t>ジョウホウ</t>
    </rPh>
    <rPh sb="2" eb="3">
      <t>カン</t>
    </rPh>
    <phoneticPr fontId="2"/>
  </si>
  <si>
    <t>学内</t>
  </si>
  <si>
    <t>DELL</t>
  </si>
  <si>
    <t>OptiPlex</t>
  </si>
  <si>
    <t>119ＫＧＢ</t>
  </si>
  <si>
    <t>mike</t>
  </si>
  <si>
    <t>NII</t>
  </si>
  <si>
    <t>ー</t>
  </si>
  <si>
    <t>館内に限定</t>
    <rPh sb="0" eb="2">
      <t>カンナイ</t>
    </rPh>
    <phoneticPr fontId="2"/>
  </si>
  <si>
    <t>250G7</t>
  </si>
  <si>
    <t>500G</t>
  </si>
  <si>
    <t>CASA</t>
  </si>
  <si>
    <t>なし</t>
  </si>
  <si>
    <t>その他は看護学（JNA分類）,　製本雑誌</t>
    <rPh sb="2" eb="3">
      <t>ホカ</t>
    </rPh>
    <rPh sb="4" eb="7">
      <t>カンゴガク</t>
    </rPh>
    <rPh sb="11" eb="13">
      <t>ブンルイ</t>
    </rPh>
    <rPh sb="16" eb="18">
      <t>セイホン</t>
    </rPh>
    <rPh sb="18" eb="20">
      <t>ザッシ</t>
    </rPh>
    <phoneticPr fontId="2"/>
  </si>
  <si>
    <t>その他は製本雑誌</t>
    <rPh sb="2" eb="3">
      <t>タ</t>
    </rPh>
    <rPh sb="4" eb="6">
      <t>セイホン</t>
    </rPh>
    <rPh sb="6" eb="8">
      <t>ザッシ</t>
    </rPh>
    <phoneticPr fontId="2"/>
  </si>
  <si>
    <t>有効利用登録者数は貸出利用の実人数</t>
    <rPh sb="0" eb="2">
      <t>ユウコウ</t>
    </rPh>
    <rPh sb="2" eb="4">
      <t>リヨウ</t>
    </rPh>
    <rPh sb="4" eb="6">
      <t>トウロク</t>
    </rPh>
    <rPh sb="6" eb="7">
      <t>シャ</t>
    </rPh>
    <rPh sb="7" eb="8">
      <t>スウ</t>
    </rPh>
    <rPh sb="9" eb="11">
      <t>カシダシ</t>
    </rPh>
    <rPh sb="11" eb="13">
      <t>リヨウ</t>
    </rPh>
    <rPh sb="14" eb="17">
      <t>ジツニンズウ</t>
    </rPh>
    <phoneticPr fontId="2"/>
  </si>
  <si>
    <t>－</t>
  </si>
  <si>
    <t>館内利用限定</t>
    <rPh sb="0" eb="2">
      <t>カンナイ</t>
    </rPh>
    <rPh sb="2" eb="4">
      <t>リヨウ</t>
    </rPh>
    <rPh sb="4" eb="6">
      <t>ゲンテイ</t>
    </rPh>
    <phoneticPr fontId="2"/>
  </si>
  <si>
    <t>富士通</t>
    <rPh sb="0" eb="3">
      <t>フジツウ</t>
    </rPh>
    <phoneticPr fontId="2"/>
  </si>
  <si>
    <t>PRYMERGY TX1320M4</t>
  </si>
  <si>
    <t>279GB</t>
  </si>
  <si>
    <t>WindowsServer2019S</t>
  </si>
  <si>
    <t>OPAC2台減</t>
    <rPh sb="5" eb="6">
      <t>ダイ</t>
    </rPh>
    <rPh sb="6" eb="7">
      <t>ゲン</t>
    </rPh>
    <phoneticPr fontId="2"/>
  </si>
  <si>
    <t>３M</t>
  </si>
  <si>
    <t>６００GB</t>
  </si>
  <si>
    <t>Linux</t>
  </si>
  <si>
    <t>CueLIB</t>
  </si>
  <si>
    <t>汎用機</t>
  </si>
  <si>
    <t>iLiswave-J V3</t>
  </si>
  <si>
    <t>NII設定</t>
    <rPh sb="3" eb="5">
      <t>セッテイ</t>
    </rPh>
    <phoneticPr fontId="2"/>
  </si>
  <si>
    <t>令和6年3月31日現在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</si>
  <si>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その他（絵本5,346冊+電子書籍97冊）</t>
    <rPh sb="2" eb="3">
      <t>ホカ</t>
    </rPh>
    <rPh sb="4" eb="6">
      <t>エホン</t>
    </rPh>
    <rPh sb="11" eb="12">
      <t>サツ</t>
    </rPh>
    <rPh sb="13" eb="17">
      <t>デンシショセキ</t>
    </rPh>
    <rPh sb="19" eb="20">
      <t>サツ</t>
    </rPh>
    <phoneticPr fontId="2"/>
  </si>
  <si>
    <t>10円</t>
    <rPh sb="2" eb="3">
      <t>エン</t>
    </rPh>
    <phoneticPr fontId="2"/>
  </si>
  <si>
    <t>A3以外50円／A3：80円</t>
  </si>
  <si>
    <t>オンラインデータベース複写は、学内利用者のみ対応。（料金徴収なし）</t>
    <rPh sb="15" eb="17">
      <t>ガクナイ</t>
    </rPh>
    <rPh sb="17" eb="20">
      <t>リヨウシャ</t>
    </rPh>
    <rPh sb="22" eb="24">
      <t>タイオウ</t>
    </rPh>
    <rPh sb="26" eb="28">
      <t>リョウキン</t>
    </rPh>
    <rPh sb="28" eb="30">
      <t>チョウシュウ</t>
    </rPh>
    <phoneticPr fontId="2"/>
  </si>
  <si>
    <t>館内利用限定</t>
  </si>
  <si>
    <t>PRIMERGY TX1330 Ｍ4 / ESPRIMO D588/B</t>
  </si>
  <si>
    <t>300GB / 500GB</t>
  </si>
  <si>
    <t>Windows 10 Professional</t>
  </si>
  <si>
    <t>情報館v9</t>
  </si>
  <si>
    <t>ＮＩＩ・ＴＲＣ</t>
  </si>
  <si>
    <t>オンラインデータベース複写は、通常の文献複写に含めています。　／　相互協力は本館にて対応</t>
  </si>
  <si>
    <t>ESPRIMO D588/B</t>
  </si>
  <si>
    <t>その他は絵本等</t>
    <rPh sb="6" eb="7">
      <t>トウ</t>
    </rPh>
    <phoneticPr fontId="2"/>
  </si>
  <si>
    <t>オンラインデータベース複写は、学内利用者のみ対応。（料金徴収なし）　／　相互協力は本館にて対応</t>
    <rPh sb="15" eb="17">
      <t>ガクナイ</t>
    </rPh>
    <rPh sb="17" eb="20">
      <t>リヨウシャ</t>
    </rPh>
    <rPh sb="22" eb="24">
      <t>タイオウ</t>
    </rPh>
    <rPh sb="26" eb="28">
      <t>リョウキン</t>
    </rPh>
    <rPh sb="28" eb="30">
      <t>チョウシュウ</t>
    </rPh>
    <phoneticPr fontId="2"/>
  </si>
  <si>
    <t>学内20
学外35</t>
    <rPh sb="0" eb="2">
      <t>ガクナイ</t>
    </rPh>
    <rPh sb="5" eb="7">
      <t>ガクガイ</t>
    </rPh>
    <phoneticPr fontId="2"/>
  </si>
  <si>
    <t>学内60
学外90</t>
    <rPh sb="0" eb="2">
      <t>ガクナイ</t>
    </rPh>
    <rPh sb="5" eb="7">
      <t>ガクガイ</t>
    </rPh>
    <phoneticPr fontId="2"/>
  </si>
  <si>
    <t>R4.4</t>
  </si>
  <si>
    <t>DL360G10</t>
  </si>
  <si>
    <t>ワークステーション</t>
  </si>
  <si>
    <t>1800G</t>
  </si>
  <si>
    <t>Orale
 Linux</t>
  </si>
  <si>
    <t>NALIS</t>
  </si>
  <si>
    <t>学内20円
学外35円</t>
  </si>
  <si>
    <t>学内60円
学外90円</t>
  </si>
  <si>
    <t>分類再点検のため、昨年度から大幅変更あり</t>
    <rPh sb="0" eb="2">
      <t>ブンルイ</t>
    </rPh>
    <rPh sb="2" eb="5">
      <t>サイテンケン</t>
    </rPh>
    <rPh sb="9" eb="12">
      <t>サクネンド</t>
    </rPh>
    <rPh sb="14" eb="16">
      <t>オオハバ</t>
    </rPh>
    <rPh sb="16" eb="18">
      <t>ヘンコウ</t>
    </rPh>
    <phoneticPr fontId="2"/>
  </si>
  <si>
    <t>-</t>
    <phoneticPr fontId="3"/>
  </si>
  <si>
    <t>未実施</t>
  </si>
  <si>
    <t>PowerEdge T350 Server</t>
  </si>
  <si>
    <t>600GB</t>
  </si>
  <si>
    <t>WindowsServer2022</t>
  </si>
  <si>
    <t>情報館ver.9</t>
  </si>
  <si>
    <t>ProLiant DL120 Gen9</t>
  </si>
  <si>
    <t>約300GB</t>
  </si>
  <si>
    <t>Red Hat Enterprise Linux7</t>
  </si>
  <si>
    <t>LIMEDIO</t>
  </si>
  <si>
    <t>NC.,RC</t>
  </si>
  <si>
    <t>ランニングコストは保守費</t>
  </si>
  <si>
    <t>その他は看護N分類</t>
    <rPh sb="2" eb="3">
      <t>タ</t>
    </rPh>
    <rPh sb="4" eb="6">
      <t>カンゴ</t>
    </rPh>
    <rPh sb="7" eb="9">
      <t>ブンルイ</t>
    </rPh>
    <phoneticPr fontId="2"/>
  </si>
  <si>
    <t>視聴覚資料の館内貸出数は含まず</t>
    <rPh sb="0" eb="5">
      <t>シチョウカクシリョウ</t>
    </rPh>
    <rPh sb="6" eb="8">
      <t>カンナイ</t>
    </rPh>
    <rPh sb="8" eb="11">
      <t>カシダシスウ</t>
    </rPh>
    <rPh sb="12" eb="13">
      <t>フク</t>
    </rPh>
    <phoneticPr fontId="2"/>
  </si>
  <si>
    <t>約300GB</t>
    <rPh sb="0" eb="1">
      <t>ヤク</t>
    </rPh>
    <phoneticPr fontId="2"/>
  </si>
  <si>
    <t>Red Hat Enterprise Linux 7</t>
  </si>
  <si>
    <t>LIMRDIO</t>
  </si>
  <si>
    <t>NC、TRC</t>
  </si>
  <si>
    <t>全国郷土
資料を含む</t>
    <rPh sb="0" eb="4">
      <t>ゼンコクキョウド</t>
    </rPh>
    <rPh sb="5" eb="7">
      <t>シリョウ</t>
    </rPh>
    <rPh sb="8" eb="9">
      <t>フク</t>
    </rPh>
    <phoneticPr fontId="2"/>
  </si>
  <si>
    <t>学内10円
学外35円</t>
    <rPh sb="0" eb="2">
      <t>ガクナイ</t>
    </rPh>
    <rPh sb="4" eb="5">
      <t>エン</t>
    </rPh>
    <rPh sb="6" eb="8">
      <t>ガクガイ</t>
    </rPh>
    <rPh sb="10" eb="11">
      <t>エン</t>
    </rPh>
    <phoneticPr fontId="2"/>
  </si>
  <si>
    <t>学内50円</t>
    <rPh sb="0" eb="2">
      <t>ガクナイ</t>
    </rPh>
    <rPh sb="4" eb="5">
      <t>エン</t>
    </rPh>
    <phoneticPr fontId="2"/>
  </si>
  <si>
    <t>PRIMERGY</t>
  </si>
  <si>
    <t>450GB</t>
  </si>
  <si>
    <t>iLiswave-JV3</t>
  </si>
  <si>
    <t>Nii TRC</t>
  </si>
  <si>
    <t>学外30円
学内10円</t>
    <phoneticPr fontId="3"/>
  </si>
  <si>
    <t>学外60円
学内40円
A3：80円</t>
    <phoneticPr fontId="3"/>
  </si>
  <si>
    <t>30円
(1ページ)</t>
    <rPh sb="2" eb="3">
      <t>エン</t>
    </rPh>
    <phoneticPr fontId="2"/>
  </si>
  <si>
    <t>日本HP</t>
    <rPh sb="0" eb="2">
      <t>ニホン</t>
    </rPh>
    <phoneticPr fontId="2"/>
  </si>
  <si>
    <t>HP Store Virtual</t>
  </si>
  <si>
    <t>160GB</t>
  </si>
  <si>
    <t>Windows Server 2019</t>
  </si>
  <si>
    <t>情報館ver.10</t>
    <rPh sb="0" eb="3">
      <t>ジョウホウカン</t>
    </rPh>
    <phoneticPr fontId="2"/>
  </si>
  <si>
    <t>「ハード：ホストコンピュータ」は「サーバ」、「ホームページ：Webサーバの所在」について、HPは学内、蔵書検索は学外。</t>
    <phoneticPr fontId="3"/>
  </si>
  <si>
    <t>日本HP</t>
    <rPh sb="0" eb="2">
      <t>ニホン</t>
    </rPh>
    <phoneticPr fontId="1"/>
  </si>
  <si>
    <t>HP ProBook 450 15.6 inch G9 Notebook PC</t>
  </si>
  <si>
    <t>Windows 11 Pro</t>
  </si>
  <si>
    <t>情報館Ver.10</t>
    <rPh sb="0" eb="2">
      <t>ジョウホウ</t>
    </rPh>
    <rPh sb="2" eb="3">
      <t>カン</t>
    </rPh>
    <phoneticPr fontId="1"/>
  </si>
  <si>
    <t>サーバについて、ホームページは学内、蔵書検索は学外</t>
    <rPh sb="15" eb="17">
      <t>ガクナイ</t>
    </rPh>
    <rPh sb="18" eb="20">
      <t>ゾウショ</t>
    </rPh>
    <rPh sb="20" eb="22">
      <t>ケンサク</t>
    </rPh>
    <rPh sb="23" eb="25">
      <t>ガクガイ</t>
    </rPh>
    <phoneticPr fontId="2"/>
  </si>
  <si>
    <t>館内視聴のみ</t>
    <rPh sb="0" eb="2">
      <t>カンナイ</t>
    </rPh>
    <rPh sb="2" eb="4">
      <t>シチョウ</t>
    </rPh>
    <phoneticPr fontId="2"/>
  </si>
  <si>
    <t>OptiPlex 3060</t>
  </si>
  <si>
    <t>1000GB</t>
  </si>
  <si>
    <t>Windows11</t>
  </si>
  <si>
    <t>情報館V9</t>
    <rPh sb="0" eb="3">
      <t>ジョウホウカン</t>
    </rPh>
    <phoneticPr fontId="2"/>
  </si>
  <si>
    <t>その他は製本雑誌、児童は絵本</t>
  </si>
  <si>
    <t>視聴覚資料は禁帯出</t>
    <rPh sb="0" eb="3">
      <t>シチョウカク</t>
    </rPh>
    <rPh sb="3" eb="5">
      <t>シリョウ</t>
    </rPh>
    <rPh sb="6" eb="7">
      <t>キン</t>
    </rPh>
    <rPh sb="7" eb="9">
      <t>タイシュツ</t>
    </rPh>
    <phoneticPr fontId="2"/>
  </si>
  <si>
    <t>東芝</t>
    <rPh sb="0" eb="2">
      <t>トウシバ</t>
    </rPh>
    <phoneticPr fontId="2"/>
  </si>
  <si>
    <t>nabookSatellite B552/H</t>
  </si>
  <si>
    <t>300GB</t>
  </si>
  <si>
    <t>情報館v9</t>
    <rPh sb="0" eb="2">
      <t>ジョウホウ</t>
    </rPh>
    <rPh sb="2" eb="3">
      <t>カン</t>
    </rPh>
    <phoneticPr fontId="2"/>
  </si>
  <si>
    <t>TRC</t>
  </si>
  <si>
    <t>学内</t>
    <rPh sb="0" eb="2">
      <t>ガクナイ</t>
    </rPh>
    <phoneticPr fontId="2"/>
  </si>
  <si>
    <t>Compaq Pro 4300 SFF PC</t>
  </si>
  <si>
    <t>OPTIPLEX 3010</t>
  </si>
  <si>
    <t>ESPRIMO</t>
  </si>
  <si>
    <t>情報館ver.9</t>
    <rPh sb="0" eb="2">
      <t>ジョウホウ</t>
    </rPh>
    <rPh sb="2" eb="3">
      <t>カン</t>
    </rPh>
    <phoneticPr fontId="2"/>
  </si>
  <si>
    <t>学外</t>
    <rPh sb="0" eb="2">
      <t>ガクガイ</t>
    </rPh>
    <phoneticPr fontId="2"/>
  </si>
  <si>
    <t>電子ブック含む</t>
    <rPh sb="0" eb="2">
      <t>デンシ</t>
    </rPh>
    <rPh sb="5" eb="6">
      <t>フク</t>
    </rPh>
    <phoneticPr fontId="2"/>
  </si>
  <si>
    <t>予約に取り置きを含む</t>
    <rPh sb="0" eb="2">
      <t>ヨヤク</t>
    </rPh>
    <rPh sb="3" eb="4">
      <t>ト</t>
    </rPh>
    <rPh sb="5" eb="6">
      <t>オ</t>
    </rPh>
    <rPh sb="8" eb="9">
      <t>フク</t>
    </rPh>
    <phoneticPr fontId="2"/>
  </si>
  <si>
    <t>CueLIB Ver3.3</t>
  </si>
  <si>
    <t>Nacsis</t>
  </si>
  <si>
    <t>他館への資料の貸出を実地していない</t>
  </si>
  <si>
    <t>R4.8</t>
    <phoneticPr fontId="2"/>
  </si>
  <si>
    <t>R1.10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</si>
</sst>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3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8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  <xf numFmtId="38" fontId="2" fillId="0" borderId="0" applyBorder="0" applyProtection="0"/>
  </cellStyleXfs>
  <cellXfs count="539">
    <xf numFmtId="0" fontId="0" fillId="0" borderId="0" xfId="0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5" fillId="0" borderId="0" xfId="34" applyFont="1" applyFill="1" applyBorder="1" applyAlignment="1"/>
    <xf numFmtId="176" fontId="5" fillId="0" borderId="0" xfId="0" applyNumberFormat="1" applyFont="1">
      <alignment vertical="center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" xfId="0" applyFont="1" applyBorder="1">
      <alignment vertical="center"/>
    </xf>
    <xf numFmtId="0" fontId="6" fillId="0" borderId="0" xfId="0" applyFont="1">
      <alignment vertical="center"/>
    </xf>
    <xf numFmtId="0" fontId="5" fillId="0" borderId="17" xfId="0" applyFont="1" applyBorder="1" applyAlignment="1"/>
    <xf numFmtId="0" fontId="5" fillId="0" borderId="18" xfId="0" applyFont="1" applyBorder="1" applyAlignment="1">
      <alignment horizontal="right"/>
    </xf>
    <xf numFmtId="0" fontId="5" fillId="0" borderId="15" xfId="0" applyFont="1" applyBorder="1">
      <alignment vertical="center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shrinkToFit="1"/>
    </xf>
    <xf numFmtId="0" fontId="5" fillId="0" borderId="20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5" fillId="0" borderId="0" xfId="49" applyFont="1"/>
    <xf numFmtId="0" fontId="25" fillId="0" borderId="0" xfId="0" applyFont="1">
      <alignment vertical="center"/>
    </xf>
    <xf numFmtId="177" fontId="5" fillId="0" borderId="14" xfId="0" applyNumberFormat="1" applyFont="1" applyBorder="1" applyAlignment="1">
      <alignment horizontal="right" vertical="center"/>
    </xf>
    <xf numFmtId="57" fontId="5" fillId="0" borderId="10" xfId="0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50" applyFont="1"/>
    <xf numFmtId="0" fontId="2" fillId="24" borderId="0" xfId="49" applyFill="1"/>
    <xf numFmtId="0" fontId="2" fillId="24" borderId="0" xfId="48" applyFill="1"/>
    <xf numFmtId="0" fontId="26" fillId="0" borderId="0" xfId="0" applyFont="1">
      <alignment vertical="center"/>
    </xf>
    <xf numFmtId="0" fontId="5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shrinkToFit="1"/>
    </xf>
    <xf numFmtId="0" fontId="5" fillId="0" borderId="1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57" fontId="5" fillId="0" borderId="14" xfId="47" applyNumberFormat="1" applyFont="1" applyBorder="1" applyAlignment="1">
      <alignment horizontal="right" vertical="center"/>
    </xf>
    <xf numFmtId="0" fontId="5" fillId="24" borderId="0" xfId="50" applyFont="1" applyFill="1"/>
    <xf numFmtId="178" fontId="5" fillId="0" borderId="14" xfId="0" applyNumberFormat="1" applyFont="1" applyBorder="1">
      <alignment vertical="center"/>
    </xf>
    <xf numFmtId="0" fontId="33" fillId="0" borderId="0" xfId="0" applyFont="1">
      <alignment vertical="center"/>
    </xf>
    <xf numFmtId="178" fontId="5" fillId="0" borderId="10" xfId="49" applyNumberFormat="1" applyFont="1" applyBorder="1" applyAlignment="1">
      <alignment horizontal="right"/>
    </xf>
    <xf numFmtId="178" fontId="5" fillId="0" borderId="14" xfId="49" applyNumberFormat="1" applyFont="1" applyBorder="1" applyAlignment="1">
      <alignment horizontal="right"/>
    </xf>
    <xf numFmtId="0" fontId="5" fillId="0" borderId="13" xfId="49" applyFont="1" applyBorder="1"/>
    <xf numFmtId="0" fontId="5" fillId="0" borderId="12" xfId="49" applyFont="1" applyBorder="1"/>
    <xf numFmtId="179" fontId="5" fillId="0" borderId="14" xfId="50" applyNumberFormat="1" applyFont="1" applyBorder="1" applyAlignment="1">
      <alignment horizontal="right" vertical="center"/>
    </xf>
    <xf numFmtId="0" fontId="2" fillId="0" borderId="13" xfId="50" applyBorder="1"/>
    <xf numFmtId="178" fontId="5" fillId="0" borderId="14" xfId="50" applyNumberFormat="1" applyFont="1" applyBorder="1" applyAlignment="1">
      <alignment horizontal="right" vertical="center"/>
    </xf>
    <xf numFmtId="0" fontId="5" fillId="0" borderId="10" xfId="47" applyFont="1" applyBorder="1" applyAlignment="1">
      <alignment vertical="center" shrinkToFit="1"/>
    </xf>
    <xf numFmtId="0" fontId="5" fillId="0" borderId="10" xfId="47" applyFont="1" applyBorder="1" applyAlignment="1">
      <alignment horizontal="center" vertical="center"/>
    </xf>
    <xf numFmtId="0" fontId="5" fillId="0" borderId="10" xfId="47" applyFont="1" applyBorder="1" applyAlignment="1">
      <alignment horizontal="right" vertical="center"/>
    </xf>
    <xf numFmtId="179" fontId="5" fillId="0" borderId="10" xfId="47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center" vertical="center"/>
    </xf>
    <xf numFmtId="0" fontId="5" fillId="0" borderId="20" xfId="49" applyFont="1" applyBorder="1"/>
    <xf numFmtId="0" fontId="5" fillId="0" borderId="20" xfId="50" applyFont="1" applyBorder="1"/>
    <xf numFmtId="0" fontId="5" fillId="0" borderId="14" xfId="48" applyFont="1" applyBorder="1" applyAlignment="1">
      <alignment horizontal="center" vertical="center" shrinkToFit="1"/>
    </xf>
    <xf numFmtId="0" fontId="5" fillId="0" borderId="14" xfId="47" applyFont="1" applyBorder="1" applyAlignment="1">
      <alignment vertical="center"/>
    </xf>
    <xf numFmtId="0" fontId="5" fillId="0" borderId="14" xfId="47" applyFont="1" applyBorder="1" applyAlignment="1">
      <alignment vertical="center" shrinkToFit="1"/>
    </xf>
    <xf numFmtId="0" fontId="5" fillId="0" borderId="14" xfId="47" applyFont="1" applyBorder="1" applyAlignment="1">
      <alignment horizontal="center" vertical="center"/>
    </xf>
    <xf numFmtId="179" fontId="5" fillId="0" borderId="14" xfId="47" applyNumberFormat="1" applyFont="1" applyBorder="1" applyAlignment="1">
      <alignment horizontal="right" vertical="center"/>
    </xf>
    <xf numFmtId="0" fontId="5" fillId="0" borderId="23" xfId="50" applyFont="1" applyBorder="1"/>
    <xf numFmtId="179" fontId="5" fillId="0" borderId="10" xfId="50" applyNumberFormat="1" applyFont="1" applyBorder="1" applyAlignment="1">
      <alignment horizontal="right" vertical="center"/>
    </xf>
    <xf numFmtId="178" fontId="5" fillId="0" borderId="10" xfId="5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/>
    </xf>
    <xf numFmtId="0" fontId="5" fillId="0" borderId="24" xfId="49" applyFont="1" applyBorder="1"/>
    <xf numFmtId="179" fontId="5" fillId="0" borderId="21" xfId="50" applyNumberFormat="1" applyFont="1" applyBorder="1" applyAlignment="1">
      <alignment horizontal="right" vertical="center"/>
    </xf>
    <xf numFmtId="0" fontId="2" fillId="0" borderId="23" xfId="50" applyBorder="1"/>
    <xf numFmtId="178" fontId="5" fillId="0" borderId="21" xfId="50" applyNumberFormat="1" applyFont="1" applyBorder="1" applyAlignment="1">
      <alignment horizontal="right" vertical="center"/>
    </xf>
    <xf numFmtId="0" fontId="5" fillId="0" borderId="23" xfId="50" applyFont="1" applyBorder="1" applyAlignment="1">
      <alignment vertical="center"/>
    </xf>
    <xf numFmtId="0" fontId="5" fillId="0" borderId="21" xfId="48" applyFont="1" applyBorder="1" applyAlignment="1">
      <alignment horizontal="center" vertical="center" shrinkToFit="1"/>
    </xf>
    <xf numFmtId="0" fontId="5" fillId="0" borderId="21" xfId="47" applyFont="1" applyBorder="1" applyAlignment="1">
      <alignment horizontal="left" vertical="center"/>
    </xf>
    <xf numFmtId="0" fontId="5" fillId="0" borderId="21" xfId="47" applyFont="1" applyBorder="1" applyAlignment="1">
      <alignment horizontal="left" vertical="center" shrinkToFit="1"/>
    </xf>
    <xf numFmtId="0" fontId="5" fillId="0" borderId="21" xfId="47" applyFont="1" applyBorder="1" applyAlignment="1">
      <alignment horizontal="center" vertical="center"/>
    </xf>
    <xf numFmtId="0" fontId="5" fillId="0" borderId="21" xfId="47" applyFont="1" applyBorder="1" applyAlignment="1">
      <alignment horizontal="right" vertical="center"/>
    </xf>
    <xf numFmtId="179" fontId="5" fillId="0" borderId="21" xfId="47" applyNumberFormat="1" applyFont="1" applyBorder="1" applyAlignment="1">
      <alignment horizontal="right" vertical="center"/>
    </xf>
    <xf numFmtId="0" fontId="7" fillId="0" borderId="20" xfId="49" applyFont="1" applyBorder="1" applyAlignment="1">
      <alignment vertical="center" shrinkToFit="1"/>
    </xf>
    <xf numFmtId="0" fontId="2" fillId="0" borderId="20" xfId="50" applyBorder="1"/>
    <xf numFmtId="0" fontId="5" fillId="0" borderId="20" xfId="50" applyFont="1" applyBorder="1" applyAlignment="1">
      <alignment vertical="center"/>
    </xf>
    <xf numFmtId="0" fontId="5" fillId="0" borderId="10" xfId="47" applyFont="1" applyBorder="1" applyAlignment="1">
      <alignment horizontal="left" vertical="center" shrinkToFit="1"/>
    </xf>
    <xf numFmtId="0" fontId="5" fillId="0" borderId="20" xfId="50" applyFont="1" applyBorder="1" applyAlignment="1">
      <alignment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right" vertical="center"/>
    </xf>
    <xf numFmtId="179" fontId="5" fillId="0" borderId="14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Border="1" applyAlignment="1"/>
    <xf numFmtId="178" fontId="5" fillId="0" borderId="14" xfId="0" applyNumberFormat="1" applyFont="1" applyBorder="1" applyAlignment="1">
      <alignment horizontal="right" vertical="center"/>
    </xf>
    <xf numFmtId="0" fontId="5" fillId="0" borderId="14" xfId="48" applyFont="1" applyBorder="1" applyAlignment="1">
      <alignment horizontal="center" vertical="center" wrapText="1" shrinkToFit="1"/>
    </xf>
    <xf numFmtId="176" fontId="5" fillId="0" borderId="20" xfId="0" applyNumberFormat="1" applyFont="1" applyBorder="1" applyAlignment="1"/>
    <xf numFmtId="178" fontId="5" fillId="0" borderId="0" xfId="0" applyNumberFormat="1" applyFont="1">
      <alignment vertical="center"/>
    </xf>
    <xf numFmtId="0" fontId="5" fillId="0" borderId="20" xfId="49" applyFont="1" applyBorder="1" applyAlignment="1">
      <alignment shrinkToFit="1"/>
    </xf>
    <xf numFmtId="177" fontId="5" fillId="0" borderId="14" xfId="47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left" vertical="center"/>
    </xf>
    <xf numFmtId="0" fontId="5" fillId="0" borderId="14" xfId="47" applyFont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178" fontId="30" fillId="0" borderId="10" xfId="48" applyNumberFormat="1" applyFont="1" applyBorder="1" applyAlignment="1">
      <alignment horizontal="right" vertical="center"/>
    </xf>
    <xf numFmtId="178" fontId="30" fillId="0" borderId="14" xfId="48" applyNumberFormat="1" applyFont="1" applyBorder="1" applyAlignment="1">
      <alignment horizontal="right" vertical="center"/>
    </xf>
    <xf numFmtId="178" fontId="30" fillId="0" borderId="21" xfId="48" applyNumberFormat="1" applyFont="1" applyBorder="1" applyAlignment="1">
      <alignment horizontal="right" vertical="center"/>
    </xf>
    <xf numFmtId="178" fontId="30" fillId="0" borderId="14" xfId="0" applyNumberFormat="1" applyFont="1" applyBorder="1" applyAlignment="1">
      <alignment horizontal="right" vertical="center"/>
    </xf>
    <xf numFmtId="0" fontId="29" fillId="0" borderId="13" xfId="48" applyFont="1" applyBorder="1" applyAlignment="1">
      <alignment vertical="center"/>
    </xf>
    <xf numFmtId="0" fontId="29" fillId="0" borderId="12" xfId="48" applyFont="1" applyBorder="1" applyAlignment="1">
      <alignment vertical="center"/>
    </xf>
    <xf numFmtId="0" fontId="29" fillId="0" borderId="20" xfId="48" applyFont="1" applyBorder="1" applyAlignment="1">
      <alignment vertical="center"/>
    </xf>
    <xf numFmtId="0" fontId="29" fillId="0" borderId="0" xfId="48" applyFont="1" applyAlignment="1">
      <alignment vertical="center"/>
    </xf>
    <xf numFmtId="0" fontId="29" fillId="0" borderId="23" xfId="48" applyFont="1" applyBorder="1" applyAlignment="1">
      <alignment vertical="center"/>
    </xf>
    <xf numFmtId="0" fontId="29" fillId="0" borderId="24" xfId="48" applyFont="1" applyBorder="1" applyAlignment="1">
      <alignment vertical="center"/>
    </xf>
    <xf numFmtId="178" fontId="29" fillId="0" borderId="20" xfId="0" applyNumberFormat="1" applyFont="1" applyBorder="1">
      <alignment vertical="center"/>
    </xf>
    <xf numFmtId="178" fontId="29" fillId="0" borderId="0" xfId="0" applyNumberFormat="1" applyFont="1">
      <alignment vertical="center"/>
    </xf>
    <xf numFmtId="0" fontId="29" fillId="0" borderId="10" xfId="48" applyFont="1" applyBorder="1" applyAlignment="1">
      <alignment horizontal="center" vertical="center"/>
    </xf>
    <xf numFmtId="0" fontId="29" fillId="0" borderId="14" xfId="48" applyFont="1" applyBorder="1" applyAlignment="1">
      <alignment horizontal="center" vertical="center"/>
    </xf>
    <xf numFmtId="0" fontId="29" fillId="0" borderId="21" xfId="48" applyFont="1" applyBorder="1" applyAlignment="1">
      <alignment horizontal="center" vertical="center"/>
    </xf>
    <xf numFmtId="0" fontId="30" fillId="0" borderId="10" xfId="48" applyFont="1" applyBorder="1" applyAlignment="1">
      <alignment horizontal="center" vertical="center"/>
    </xf>
    <xf numFmtId="0" fontId="30" fillId="0" borderId="14" xfId="48" applyFont="1" applyBorder="1" applyAlignment="1">
      <alignment horizontal="center" vertical="center"/>
    </xf>
    <xf numFmtId="0" fontId="30" fillId="0" borderId="21" xfId="48" applyFont="1" applyBorder="1" applyAlignment="1">
      <alignment horizontal="center" vertical="center"/>
    </xf>
    <xf numFmtId="3" fontId="30" fillId="0" borderId="14" xfId="48" applyNumberFormat="1" applyFont="1" applyBorder="1" applyAlignment="1">
      <alignment horizontal="center" vertical="center"/>
    </xf>
    <xf numFmtId="0" fontId="30" fillId="0" borderId="14" xfId="48" applyFont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48" applyFont="1" applyBorder="1" applyAlignment="1">
      <alignment horizontal="center" vertical="center"/>
    </xf>
    <xf numFmtId="0" fontId="5" fillId="0" borderId="10" xfId="48" applyFont="1" applyBorder="1" applyAlignment="1">
      <alignment horizontal="center" vertical="center"/>
    </xf>
    <xf numFmtId="0" fontId="5" fillId="0" borderId="21" xfId="48" applyFont="1" applyBorder="1" applyAlignment="1">
      <alignment horizontal="center" vertical="center"/>
    </xf>
    <xf numFmtId="0" fontId="5" fillId="0" borderId="20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20" xfId="0" applyFont="1" applyBorder="1" applyAlignment="1">
      <alignment horizontal="right"/>
    </xf>
    <xf numFmtId="178" fontId="5" fillId="0" borderId="14" xfId="48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6" fillId="0" borderId="14" xfId="48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34" fillId="0" borderId="20" xfId="50" applyFont="1" applyBorder="1" applyAlignment="1">
      <alignment vertical="center"/>
    </xf>
    <xf numFmtId="38" fontId="30" fillId="0" borderId="14" xfId="34" applyFont="1" applyFill="1" applyBorder="1" applyAlignment="1">
      <alignment horizontal="center" vertical="center"/>
    </xf>
    <xf numFmtId="0" fontId="5" fillId="0" borderId="14" xfId="48" applyFont="1" applyBorder="1" applyAlignment="1">
      <alignment horizontal="center" vertical="center" wrapText="1"/>
    </xf>
    <xf numFmtId="178" fontId="30" fillId="0" borderId="20" xfId="48" applyNumberFormat="1" applyFont="1" applyBorder="1" applyAlignment="1">
      <alignment horizontal="right" vertical="center"/>
    </xf>
    <xf numFmtId="177" fontId="5" fillId="0" borderId="10" xfId="47" applyNumberFormat="1" applyFont="1" applyBorder="1" applyAlignment="1">
      <alignment horizontal="right" vertical="center"/>
    </xf>
    <xf numFmtId="57" fontId="5" fillId="0" borderId="21" xfId="47" applyNumberFormat="1" applyFont="1" applyBorder="1" applyAlignment="1">
      <alignment horizontal="right" vertical="center"/>
    </xf>
    <xf numFmtId="0" fontId="5" fillId="0" borderId="21" xfId="47" applyFont="1" applyBorder="1" applyAlignment="1">
      <alignment vertical="center"/>
    </xf>
    <xf numFmtId="0" fontId="5" fillId="0" borderId="21" xfId="47" applyFont="1" applyBorder="1" applyAlignment="1">
      <alignment vertical="center" shrinkToFit="1"/>
    </xf>
    <xf numFmtId="177" fontId="5" fillId="0" borderId="21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6" fillId="0" borderId="21" xfId="48" applyFont="1" applyBorder="1" applyAlignment="1">
      <alignment horizontal="center" vertical="center" wrapText="1"/>
    </xf>
    <xf numFmtId="178" fontId="30" fillId="0" borderId="10" xfId="0" applyNumberFormat="1" applyFont="1" applyBorder="1" applyAlignment="1">
      <alignment horizontal="right" vertical="center"/>
    </xf>
    <xf numFmtId="178" fontId="5" fillId="0" borderId="21" xfId="48" applyNumberFormat="1" applyFont="1" applyBorder="1" applyAlignment="1">
      <alignment horizontal="right" vertical="center"/>
    </xf>
    <xf numFmtId="0" fontId="5" fillId="0" borderId="21" xfId="48" applyFont="1" applyBorder="1" applyAlignment="1">
      <alignment horizontal="center" vertical="center" wrapText="1" shrinkToFit="1"/>
    </xf>
    <xf numFmtId="178" fontId="31" fillId="0" borderId="10" xfId="48" applyNumberFormat="1" applyFont="1" applyBorder="1" applyAlignment="1">
      <alignment horizontal="right" vertical="center"/>
    </xf>
    <xf numFmtId="0" fontId="34" fillId="0" borderId="23" xfId="50" applyFont="1" applyBorder="1" applyAlignment="1">
      <alignment vertical="center"/>
    </xf>
    <xf numFmtId="38" fontId="5" fillId="24" borderId="14" xfId="35" applyFont="1" applyFill="1" applyBorder="1" applyAlignment="1">
      <alignment horizontal="right"/>
    </xf>
    <xf numFmtId="178" fontId="5" fillId="0" borderId="21" xfId="49" applyNumberFormat="1" applyFont="1" applyBorder="1" applyAlignment="1">
      <alignment horizontal="right"/>
    </xf>
    <xf numFmtId="0" fontId="5" fillId="0" borderId="23" xfId="49" applyFont="1" applyBorder="1"/>
    <xf numFmtId="178" fontId="5" fillId="0" borderId="21" xfId="49" applyNumberFormat="1" applyFont="1" applyBorder="1" applyAlignment="1">
      <alignment horizontal="right" vertical="center"/>
    </xf>
    <xf numFmtId="38" fontId="5" fillId="24" borderId="20" xfId="35" applyFont="1" applyFill="1" applyBorder="1" applyAlignment="1"/>
    <xf numFmtId="0" fontId="5" fillId="24" borderId="20" xfId="0" applyFont="1" applyFill="1" applyBorder="1" applyAlignment="1"/>
    <xf numFmtId="180" fontId="5" fillId="24" borderId="14" xfId="35" applyNumberFormat="1" applyFont="1" applyFill="1" applyBorder="1" applyAlignment="1">
      <alignment horizontal="right"/>
    </xf>
    <xf numFmtId="180" fontId="5" fillId="24" borderId="1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>
      <alignment horizontal="right"/>
    </xf>
    <xf numFmtId="180" fontId="5" fillId="24" borderId="2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/>
    <xf numFmtId="180" fontId="5" fillId="0" borderId="14" xfId="35" applyNumberFormat="1" applyFont="1" applyFill="1" applyBorder="1"/>
    <xf numFmtId="0" fontId="35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38" fontId="5" fillId="0" borderId="25" xfId="35" applyFont="1" applyBorder="1" applyAlignment="1">
      <alignment horizontal="right"/>
    </xf>
    <xf numFmtId="38" fontId="5" fillId="0" borderId="33" xfId="35" applyFont="1" applyBorder="1" applyAlignment="1">
      <alignment horizontal="right"/>
    </xf>
    <xf numFmtId="38" fontId="5" fillId="0" borderId="16" xfId="35" applyFont="1" applyBorder="1" applyAlignment="1">
      <alignment horizontal="right"/>
    </xf>
    <xf numFmtId="38" fontId="5" fillId="0" borderId="41" xfId="35" applyFont="1" applyBorder="1" applyAlignment="1">
      <alignment horizontal="right"/>
    </xf>
    <xf numFmtId="0" fontId="7" fillId="0" borderId="23" xfId="49" applyFont="1" applyBorder="1" applyAlignment="1">
      <alignment shrinkToFit="1"/>
    </xf>
    <xf numFmtId="0" fontId="7" fillId="0" borderId="24" xfId="49" applyFont="1" applyBorder="1" applyAlignment="1">
      <alignment shrinkToFit="1"/>
    </xf>
    <xf numFmtId="0" fontId="7" fillId="0" borderId="13" xfId="49" applyFont="1" applyBorder="1" applyAlignment="1">
      <alignment shrinkToFit="1"/>
    </xf>
    <xf numFmtId="0" fontId="7" fillId="0" borderId="12" xfId="49" applyFont="1" applyBorder="1" applyAlignment="1">
      <alignment shrinkToFit="1"/>
    </xf>
    <xf numFmtId="3" fontId="5" fillId="0" borderId="20" xfId="49" applyNumberFormat="1" applyFont="1" applyBorder="1"/>
    <xf numFmtId="0" fontId="5" fillId="0" borderId="20" xfId="48" applyFont="1" applyBorder="1" applyAlignment="1">
      <alignment vertical="center"/>
    </xf>
    <xf numFmtId="0" fontId="5" fillId="0" borderId="20" xfId="47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24" borderId="20" xfId="46" applyFont="1" applyFill="1" applyBorder="1" applyAlignment="1"/>
    <xf numFmtId="38" fontId="2" fillId="24" borderId="20" xfId="35" applyFont="1" applyFill="1" applyBorder="1" applyAlignment="1"/>
    <xf numFmtId="0" fontId="5" fillId="0" borderId="0" xfId="49" applyFont="1" applyBorder="1"/>
    <xf numFmtId="38" fontId="5" fillId="0" borderId="20" xfId="35" applyFont="1" applyFill="1" applyBorder="1" applyAlignment="1"/>
    <xf numFmtId="179" fontId="5" fillId="0" borderId="14" xfId="50" applyNumberFormat="1" applyFont="1" applyFill="1" applyBorder="1" applyAlignment="1">
      <alignment horizontal="right" vertical="center"/>
    </xf>
    <xf numFmtId="0" fontId="29" fillId="0" borderId="0" xfId="48" applyFont="1" applyFill="1" applyBorder="1" applyAlignment="1">
      <alignment vertical="center"/>
    </xf>
    <xf numFmtId="38" fontId="30" fillId="24" borderId="28" xfId="35" applyFont="1" applyFill="1" applyBorder="1" applyAlignment="1">
      <alignment horizontal="right" vertical="center"/>
    </xf>
    <xf numFmtId="57" fontId="5" fillId="0" borderId="14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/>
    </xf>
    <xf numFmtId="0" fontId="30" fillId="0" borderId="10" xfId="48" applyFont="1" applyBorder="1" applyAlignment="1">
      <alignment horizontal="center" vertical="center" shrinkToFit="1"/>
    </xf>
    <xf numFmtId="0" fontId="30" fillId="0" borderId="14" xfId="48" applyFont="1" applyBorder="1" applyAlignment="1">
      <alignment horizontal="center" vertical="center" shrinkToFit="1"/>
    </xf>
    <xf numFmtId="0" fontId="30" fillId="0" borderId="21" xfId="48" applyFont="1" applyBorder="1" applyAlignment="1">
      <alignment horizontal="center" vertical="center" shrinkToFit="1"/>
    </xf>
    <xf numFmtId="0" fontId="30" fillId="0" borderId="21" xfId="48" applyFont="1" applyBorder="1" applyAlignment="1">
      <alignment horizontal="center" vertical="center" wrapText="1" shrinkToFit="1"/>
    </xf>
    <xf numFmtId="0" fontId="36" fillId="25" borderId="29" xfId="0" applyFont="1" applyFill="1" applyBorder="1" applyAlignment="1">
      <alignment horizontal="right"/>
    </xf>
    <xf numFmtId="0" fontId="26" fillId="25" borderId="39" xfId="0" applyFont="1" applyFill="1" applyBorder="1" applyAlignment="1"/>
    <xf numFmtId="0" fontId="26" fillId="25" borderId="43" xfId="0" applyFont="1" applyFill="1" applyBorder="1">
      <alignment vertical="center"/>
    </xf>
    <xf numFmtId="0" fontId="26" fillId="0" borderId="53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6" fillId="0" borderId="55" xfId="0" applyFont="1" applyBorder="1" applyAlignment="1">
      <alignment horizontal="center" shrinkToFit="1"/>
    </xf>
    <xf numFmtId="0" fontId="26" fillId="0" borderId="55" xfId="0" applyFont="1" applyBorder="1" applyAlignment="1">
      <alignment horizontal="center" wrapText="1"/>
    </xf>
    <xf numFmtId="0" fontId="26" fillId="0" borderId="57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178" fontId="5" fillId="0" borderId="0" xfId="49" applyNumberFormat="1" applyFont="1" applyBorder="1" applyAlignment="1"/>
    <xf numFmtId="178" fontId="5" fillId="0" borderId="20" xfId="49" applyNumberFormat="1" applyFont="1" applyBorder="1" applyAlignment="1"/>
    <xf numFmtId="178" fontId="5" fillId="0" borderId="23" xfId="49" applyNumberFormat="1" applyFont="1" applyBorder="1" applyAlignment="1"/>
    <xf numFmtId="178" fontId="5" fillId="0" borderId="24" xfId="49" applyNumberFormat="1" applyFont="1" applyBorder="1" applyAlignment="1"/>
    <xf numFmtId="178" fontId="6" fillId="0" borderId="20" xfId="49" applyNumberFormat="1" applyFont="1" applyBorder="1" applyAlignment="1"/>
    <xf numFmtId="178" fontId="7" fillId="0" borderId="13" xfId="49" applyNumberFormat="1" applyFont="1" applyBorder="1" applyAlignment="1">
      <alignment horizontal="left" vertical="center"/>
    </xf>
    <xf numFmtId="178" fontId="7" fillId="0" borderId="12" xfId="49" applyNumberFormat="1" applyFont="1" applyBorder="1" applyAlignment="1">
      <alignment horizontal="left" vertical="center"/>
    </xf>
    <xf numFmtId="178" fontId="7" fillId="0" borderId="23" xfId="49" applyNumberFormat="1" applyFont="1" applyBorder="1" applyAlignment="1">
      <alignment horizontal="left" vertical="center"/>
    </xf>
    <xf numFmtId="178" fontId="7" fillId="0" borderId="24" xfId="49" applyNumberFormat="1" applyFont="1" applyBorder="1" applyAlignment="1">
      <alignment horizontal="left" vertical="center"/>
    </xf>
    <xf numFmtId="0" fontId="6" fillId="0" borderId="13" xfId="50" applyFont="1" applyBorder="1" applyAlignment="1">
      <alignment horizontal="left" vertical="center"/>
    </xf>
    <xf numFmtId="179" fontId="28" fillId="0" borderId="20" xfId="50" applyNumberFormat="1" applyFont="1" applyBorder="1" applyAlignment="1">
      <alignment vertical="center"/>
    </xf>
    <xf numFmtId="179" fontId="28" fillId="0" borderId="23" xfId="50" applyNumberFormat="1" applyFont="1" applyBorder="1" applyAlignment="1">
      <alignment vertical="center"/>
    </xf>
    <xf numFmtId="179" fontId="28" fillId="0" borderId="13" xfId="50" applyNumberFormat="1" applyFont="1" applyBorder="1" applyAlignment="1">
      <alignment vertical="center"/>
    </xf>
    <xf numFmtId="178" fontId="6" fillId="0" borderId="20" xfId="0" applyNumberFormat="1" applyFont="1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178" fontId="5" fillId="0" borderId="20" xfId="0" applyNumberFormat="1" applyFont="1" applyBorder="1" applyAlignment="1">
      <alignment vertical="center"/>
    </xf>
    <xf numFmtId="0" fontId="5" fillId="24" borderId="13" xfId="0" applyFont="1" applyFill="1" applyBorder="1" applyAlignment="1"/>
    <xf numFmtId="0" fontId="5" fillId="0" borderId="14" xfId="47" applyFont="1" applyBorder="1" applyAlignment="1">
      <alignment horizontal="center" vertical="center" shrinkToFit="1"/>
    </xf>
    <xf numFmtId="177" fontId="0" fillId="24" borderId="14" xfId="35" applyNumberFormat="1" applyFont="1" applyFill="1" applyBorder="1" applyAlignment="1">
      <alignment horizontal="right" vertical="center"/>
    </xf>
    <xf numFmtId="38" fontId="0" fillId="24" borderId="14" xfId="35" applyFont="1" applyFill="1" applyBorder="1" applyAlignment="1">
      <alignment horizontal="left" vertical="center"/>
    </xf>
    <xf numFmtId="38" fontId="0" fillId="24" borderId="14" xfId="35" applyFont="1" applyFill="1" applyBorder="1" applyAlignment="1">
      <alignment horizontal="left" vertical="center" shrinkToFit="1"/>
    </xf>
    <xf numFmtId="38" fontId="0" fillId="24" borderId="14" xfId="35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0" fillId="24" borderId="14" xfId="35" applyFont="1" applyFill="1" applyBorder="1" applyAlignment="1">
      <alignment horizontal="right" vertical="center"/>
    </xf>
    <xf numFmtId="0" fontId="30" fillId="0" borderId="14" xfId="48" applyFont="1" applyBorder="1" applyAlignment="1">
      <alignment horizontal="center" vertical="center" wrapText="1"/>
    </xf>
    <xf numFmtId="0" fontId="7" fillId="0" borderId="14" xfId="48" applyFont="1" applyBorder="1" applyAlignment="1">
      <alignment horizontal="center" vertical="center" wrapText="1" shrinkToFit="1"/>
    </xf>
    <xf numFmtId="0" fontId="7" fillId="0" borderId="21" xfId="48" applyFont="1" applyBorder="1" applyAlignment="1">
      <alignment horizontal="center" vertical="center" wrapText="1" shrinkToFit="1"/>
    </xf>
    <xf numFmtId="38" fontId="5" fillId="24" borderId="19" xfId="35" applyFont="1" applyFill="1" applyBorder="1" applyAlignment="1">
      <alignment horizontal="right"/>
    </xf>
    <xf numFmtId="38" fontId="5" fillId="0" borderId="14" xfId="35" applyFont="1" applyFill="1" applyBorder="1" applyAlignment="1">
      <alignment horizontal="right"/>
    </xf>
    <xf numFmtId="38" fontId="5" fillId="24" borderId="20" xfId="35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38" fontId="5" fillId="0" borderId="21" xfId="35" applyFont="1" applyBorder="1" applyAlignment="1">
      <alignment horizontal="right"/>
    </xf>
    <xf numFmtId="38" fontId="5" fillId="26" borderId="53" xfId="35" applyFont="1" applyFill="1" applyBorder="1" applyAlignment="1">
      <alignment horizontal="right"/>
    </xf>
    <xf numFmtId="38" fontId="5" fillId="0" borderId="23" xfId="35" applyFont="1" applyBorder="1" applyAlignment="1">
      <alignment horizontal="right"/>
    </xf>
    <xf numFmtId="38" fontId="5" fillId="26" borderId="54" xfId="0" applyNumberFormat="1" applyFont="1" applyFill="1" applyBorder="1" applyAlignment="1">
      <alignment horizontal="right" wrapText="1"/>
    </xf>
    <xf numFmtId="0" fontId="6" fillId="0" borderId="54" xfId="0" applyFont="1" applyBorder="1" applyAlignment="1">
      <alignment horizontal="right"/>
    </xf>
    <xf numFmtId="38" fontId="5" fillId="0" borderId="22" xfId="35" applyFont="1" applyBorder="1" applyAlignment="1">
      <alignment horizontal="right"/>
    </xf>
    <xf numFmtId="38" fontId="5" fillId="26" borderId="55" xfId="35" applyFont="1" applyFill="1" applyBorder="1" applyAlignment="1">
      <alignment horizontal="right"/>
    </xf>
    <xf numFmtId="38" fontId="5" fillId="0" borderId="26" xfId="35" applyFont="1" applyBorder="1" applyAlignment="1">
      <alignment horizontal="right"/>
    </xf>
    <xf numFmtId="38" fontId="5" fillId="26" borderId="56" xfId="0" applyNumberFormat="1" applyFont="1" applyFill="1" applyBorder="1" applyAlignment="1">
      <alignment horizontal="right" wrapText="1"/>
    </xf>
    <xf numFmtId="0" fontId="7" fillId="0" borderId="56" xfId="0" applyFont="1" applyBorder="1" applyAlignment="1">
      <alignment horizontal="right" wrapText="1" shrinkToFit="1"/>
    </xf>
    <xf numFmtId="0" fontId="6" fillId="0" borderId="56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5" fillId="26" borderId="55" xfId="0" applyFont="1" applyFill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26" borderId="56" xfId="0" applyFont="1" applyFill="1" applyBorder="1" applyAlignment="1">
      <alignment horizontal="right"/>
    </xf>
    <xf numFmtId="0" fontId="6" fillId="0" borderId="56" xfId="0" applyFont="1" applyBorder="1" applyAlignment="1">
      <alignment horizontal="right" shrinkToFit="1"/>
    </xf>
    <xf numFmtId="0" fontId="5" fillId="0" borderId="1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58" xfId="0" applyFont="1" applyBorder="1" applyAlignment="1">
      <alignment horizontal="right"/>
    </xf>
    <xf numFmtId="0" fontId="5" fillId="26" borderId="57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26" borderId="59" xfId="0" applyFont="1" applyFill="1" applyBorder="1" applyAlignment="1">
      <alignment horizontal="right"/>
    </xf>
    <xf numFmtId="0" fontId="6" fillId="0" borderId="59" xfId="0" applyFont="1" applyBorder="1" applyAlignment="1">
      <alignment horizontal="right"/>
    </xf>
    <xf numFmtId="38" fontId="5" fillId="0" borderId="61" xfId="0" applyNumberFormat="1" applyFont="1" applyBorder="1" applyAlignment="1">
      <alignment horizontal="right"/>
    </xf>
    <xf numFmtId="0" fontId="5" fillId="0" borderId="62" xfId="0" applyFont="1" applyBorder="1" applyAlignment="1">
      <alignment horizontal="right"/>
    </xf>
    <xf numFmtId="0" fontId="5" fillId="0" borderId="63" xfId="0" applyFont="1" applyBorder="1" applyAlignment="1">
      <alignment horizontal="right"/>
    </xf>
    <xf numFmtId="0" fontId="5" fillId="26" borderId="60" xfId="0" applyFont="1" applyFill="1" applyBorder="1" applyAlignment="1">
      <alignment horizontal="right"/>
    </xf>
    <xf numFmtId="0" fontId="5" fillId="0" borderId="61" xfId="0" applyFont="1" applyBorder="1" applyAlignment="1">
      <alignment horizontal="right"/>
    </xf>
    <xf numFmtId="0" fontId="5" fillId="0" borderId="64" xfId="0" applyFont="1" applyBorder="1" applyAlignment="1">
      <alignment horizontal="right"/>
    </xf>
    <xf numFmtId="178" fontId="5" fillId="26" borderId="27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3" xfId="49" applyNumberFormat="1" applyFont="1" applyBorder="1" applyAlignment="1">
      <alignment horizontal="left" shrinkToFit="1"/>
    </xf>
    <xf numFmtId="178" fontId="5" fillId="0" borderId="12" xfId="49" applyNumberFormat="1" applyFont="1" applyBorder="1" applyAlignment="1">
      <alignment horizontal="left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wrapText="1" shrinkToFit="1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8" fontId="5" fillId="0" borderId="20" xfId="49" applyNumberFormat="1" applyFont="1" applyBorder="1" applyAlignment="1">
      <alignment shrinkToFit="1"/>
    </xf>
    <xf numFmtId="0" fontId="28" fillId="0" borderId="20" xfId="0" applyFont="1" applyBorder="1" applyAlignment="1">
      <alignment horizontal="left" vertical="center" shrinkToFit="1"/>
    </xf>
    <xf numFmtId="0" fontId="28" fillId="0" borderId="13" xfId="5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5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9" fillId="0" borderId="20" xfId="48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wrapText="1" shrinkToFit="1"/>
    </xf>
    <xf numFmtId="0" fontId="7" fillId="0" borderId="14" xfId="0" applyFont="1" applyBorder="1" applyAlignment="1">
      <alignment horizontal="center" wrapText="1" shrinkToFit="1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6" fillId="25" borderId="32" xfId="0" applyFont="1" applyFill="1" applyBorder="1" applyAlignment="1">
      <alignment horizontal="center" vertical="center" wrapText="1"/>
    </xf>
    <xf numFmtId="0" fontId="36" fillId="25" borderId="22" xfId="0" applyFont="1" applyFill="1" applyBorder="1" applyAlignment="1">
      <alignment horizontal="center" vertical="center" wrapText="1"/>
    </xf>
    <xf numFmtId="0" fontId="36" fillId="25" borderId="46" xfId="0" applyFont="1" applyFill="1" applyBorder="1" applyAlignment="1">
      <alignment horizontal="center" vertical="center" wrapText="1"/>
    </xf>
    <xf numFmtId="0" fontId="36" fillId="25" borderId="30" xfId="0" applyFont="1" applyFill="1" applyBorder="1" applyAlignment="1">
      <alignment horizontal="center" vertical="center" textRotation="255" wrapText="1"/>
    </xf>
    <xf numFmtId="0" fontId="36" fillId="25" borderId="40" xfId="0" applyFont="1" applyFill="1" applyBorder="1" applyAlignment="1">
      <alignment horizontal="center" vertical="center" textRotation="255" wrapText="1"/>
    </xf>
    <xf numFmtId="0" fontId="36" fillId="25" borderId="44" xfId="0" applyFont="1" applyFill="1" applyBorder="1" applyAlignment="1">
      <alignment horizontal="center" vertical="center" textRotation="255" wrapText="1"/>
    </xf>
    <xf numFmtId="0" fontId="36" fillId="25" borderId="31" xfId="0" applyFont="1" applyFill="1" applyBorder="1" applyAlignment="1">
      <alignment horizontal="center" vertical="center" wrapText="1"/>
    </xf>
    <xf numFmtId="0" fontId="36" fillId="25" borderId="14" xfId="0" applyFont="1" applyFill="1" applyBorder="1" applyAlignment="1">
      <alignment horizontal="center" vertical="center" wrapText="1"/>
    </xf>
    <xf numFmtId="0" fontId="36" fillId="25" borderId="45" xfId="0" applyFont="1" applyFill="1" applyBorder="1" applyAlignment="1">
      <alignment horizontal="center" vertical="center" wrapText="1"/>
    </xf>
    <xf numFmtId="0" fontId="37" fillId="25" borderId="32" xfId="0" applyFont="1" applyFill="1" applyBorder="1" applyAlignment="1">
      <alignment horizontal="center" vertical="center" textRotation="255" wrapText="1"/>
    </xf>
    <xf numFmtId="0" fontId="37" fillId="25" borderId="22" xfId="0" applyFont="1" applyFill="1" applyBorder="1" applyAlignment="1">
      <alignment horizontal="center" vertical="center" textRotation="255" wrapText="1"/>
    </xf>
    <xf numFmtId="0" fontId="37" fillId="25" borderId="46" xfId="0" applyFont="1" applyFill="1" applyBorder="1" applyAlignment="1">
      <alignment horizontal="center" vertical="center" textRotation="255" wrapText="1"/>
    </xf>
    <xf numFmtId="0" fontId="36" fillId="0" borderId="1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14" xfId="0" applyFont="1" applyBorder="1" applyAlignment="1"/>
    <xf numFmtId="0" fontId="36" fillId="0" borderId="45" xfId="0" applyFont="1" applyBorder="1" applyAlignment="1"/>
    <xf numFmtId="0" fontId="36" fillId="0" borderId="14" xfId="0" applyFont="1" applyBorder="1" applyAlignment="1">
      <alignment wrapText="1"/>
    </xf>
    <xf numFmtId="0" fontId="36" fillId="0" borderId="45" xfId="0" applyFont="1" applyBorder="1" applyAlignment="1">
      <alignment wrapText="1"/>
    </xf>
    <xf numFmtId="0" fontId="36" fillId="25" borderId="35" xfId="0" applyFont="1" applyFill="1" applyBorder="1" applyAlignment="1">
      <alignment horizontal="center" vertical="center" wrapText="1"/>
    </xf>
    <xf numFmtId="0" fontId="36" fillId="25" borderId="26" xfId="0" applyFont="1" applyFill="1" applyBorder="1" applyAlignment="1">
      <alignment horizontal="center" vertical="center" wrapText="1"/>
    </xf>
    <xf numFmtId="0" fontId="36" fillId="25" borderId="49" xfId="0" applyFont="1" applyFill="1" applyBorder="1" applyAlignment="1">
      <alignment horizontal="center" vertical="center" wrapText="1"/>
    </xf>
    <xf numFmtId="0" fontId="36" fillId="25" borderId="33" xfId="0" applyFont="1" applyFill="1" applyBorder="1" applyAlignment="1">
      <alignment horizontal="center" vertical="center" wrapText="1"/>
    </xf>
    <xf numFmtId="0" fontId="36" fillId="25" borderId="41" xfId="0" applyFont="1" applyFill="1" applyBorder="1" applyAlignment="1">
      <alignment horizontal="center" vertical="center" wrapText="1"/>
    </xf>
    <xf numFmtId="0" fontId="36" fillId="25" borderId="47" xfId="0" applyFont="1" applyFill="1" applyBorder="1" applyAlignment="1">
      <alignment horizontal="center" vertical="center" wrapText="1"/>
    </xf>
    <xf numFmtId="0" fontId="36" fillId="26" borderId="29" xfId="0" applyFont="1" applyFill="1" applyBorder="1" applyAlignment="1">
      <alignment horizontal="center" vertical="center" textRotation="255" wrapText="1"/>
    </xf>
    <xf numFmtId="0" fontId="36" fillId="26" borderId="39" xfId="0" applyFont="1" applyFill="1" applyBorder="1" applyAlignment="1">
      <alignment horizontal="center" vertical="center" textRotation="255" wrapText="1"/>
    </xf>
    <xf numFmtId="0" fontId="36" fillId="26" borderId="43" xfId="0" applyFont="1" applyFill="1" applyBorder="1" applyAlignment="1">
      <alignment horizontal="center" vertical="center" textRotation="255" wrapText="1"/>
    </xf>
    <xf numFmtId="0" fontId="36" fillId="25" borderId="34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8" fillId="25" borderId="31" xfId="0" applyFont="1" applyFill="1" applyBorder="1" applyAlignment="1">
      <alignment horizontal="center" vertical="center" textRotation="255" shrinkToFit="1"/>
    </xf>
    <xf numFmtId="0" fontId="38" fillId="0" borderId="14" xfId="0" applyFont="1" applyBorder="1" applyAlignment="1">
      <alignment horizontal="center" vertical="center" textRotation="255" shrinkToFit="1"/>
    </xf>
    <xf numFmtId="0" fontId="38" fillId="0" borderId="45" xfId="0" applyFont="1" applyBorder="1" applyAlignment="1">
      <alignment horizontal="center" vertical="center" textRotation="255" shrinkToFit="1"/>
    </xf>
    <xf numFmtId="0" fontId="36" fillId="25" borderId="36" xfId="0" applyFont="1" applyFill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25" borderId="37" xfId="0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26" borderId="38" xfId="0" applyFont="1" applyFill="1" applyBorder="1" applyAlignment="1">
      <alignment horizontal="center" vertical="center" wrapText="1"/>
    </xf>
    <xf numFmtId="0" fontId="36" fillId="26" borderId="42" xfId="0" applyFont="1" applyFill="1" applyBorder="1" applyAlignment="1">
      <alignment horizontal="center" vertical="center" wrapText="1"/>
    </xf>
    <xf numFmtId="0" fontId="36" fillId="26" borderId="52" xfId="0" applyFont="1" applyFill="1" applyBorder="1" applyAlignment="1">
      <alignment horizontal="center" vertical="center" wrapText="1"/>
    </xf>
    <xf numFmtId="0" fontId="36" fillId="25" borderId="29" xfId="0" applyFont="1" applyFill="1" applyBorder="1" applyAlignment="1">
      <alignment horizontal="center" vertical="center" wrapText="1"/>
    </xf>
    <xf numFmtId="0" fontId="36" fillId="25" borderId="39" xfId="0" applyFont="1" applyFill="1" applyBorder="1" applyAlignment="1">
      <alignment horizontal="center" vertical="center" wrapText="1"/>
    </xf>
    <xf numFmtId="0" fontId="36" fillId="25" borderId="4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6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178" fontId="5" fillId="0" borderId="69" xfId="0" applyNumberFormat="1" applyFont="1" applyBorder="1" applyAlignment="1">
      <alignment horizontal="center" vertical="center"/>
    </xf>
    <xf numFmtId="178" fontId="5" fillId="0" borderId="59" xfId="49" applyNumberFormat="1" applyFont="1" applyBorder="1" applyAlignment="1">
      <alignment horizontal="left" shrinkToFit="1"/>
    </xf>
    <xf numFmtId="178" fontId="5" fillId="0" borderId="68" xfId="0" applyNumberFormat="1" applyFont="1" applyBorder="1" applyAlignment="1">
      <alignment horizontal="center" vertical="center"/>
    </xf>
    <xf numFmtId="178" fontId="5" fillId="0" borderId="42" xfId="49" applyNumberFormat="1" applyFont="1" applyBorder="1" applyAlignment="1"/>
    <xf numFmtId="178" fontId="5" fillId="0" borderId="70" xfId="0" applyNumberFormat="1" applyFont="1" applyBorder="1" applyAlignment="1">
      <alignment horizontal="center" vertical="center"/>
    </xf>
    <xf numFmtId="178" fontId="7" fillId="0" borderId="59" xfId="49" applyNumberFormat="1" applyFont="1" applyBorder="1" applyAlignment="1">
      <alignment horizontal="left" vertical="center"/>
    </xf>
    <xf numFmtId="178" fontId="5" fillId="0" borderId="71" xfId="49" applyNumberFormat="1" applyFont="1" applyBorder="1" applyAlignment="1"/>
    <xf numFmtId="0" fontId="0" fillId="0" borderId="0" xfId="0" applyBorder="1" applyAlignment="1">
      <alignment shrinkToFit="1"/>
    </xf>
    <xf numFmtId="0" fontId="0" fillId="0" borderId="42" xfId="0" applyBorder="1" applyAlignment="1">
      <alignment shrinkToFit="1"/>
    </xf>
    <xf numFmtId="178" fontId="5" fillId="0" borderId="0" xfId="0" applyNumberFormat="1" applyFont="1" applyBorder="1" applyAlignment="1"/>
    <xf numFmtId="178" fontId="5" fillId="0" borderId="42" xfId="0" applyNumberFormat="1" applyFont="1" applyBorder="1" applyAlignment="1"/>
    <xf numFmtId="0" fontId="5" fillId="0" borderId="6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78" fontId="7" fillId="0" borderId="71" xfId="49" applyNumberFormat="1" applyFont="1" applyBorder="1" applyAlignment="1">
      <alignment horizontal="left" vertical="center"/>
    </xf>
    <xf numFmtId="0" fontId="5" fillId="0" borderId="72" xfId="0" applyFont="1" applyBorder="1" applyAlignment="1">
      <alignment horizontal="center" vertical="center"/>
    </xf>
    <xf numFmtId="178" fontId="5" fillId="0" borderId="45" xfId="49" applyNumberFormat="1" applyFont="1" applyBorder="1" applyAlignment="1">
      <alignment horizontal="right"/>
    </xf>
    <xf numFmtId="178" fontId="5" fillId="0" borderId="73" xfId="49" applyNumberFormat="1" applyFont="1" applyBorder="1" applyAlignment="1"/>
    <xf numFmtId="178" fontId="5" fillId="0" borderId="50" xfId="49" applyNumberFormat="1" applyFont="1" applyBorder="1" applyAlignment="1"/>
    <xf numFmtId="178" fontId="5" fillId="0" borderId="52" xfId="49" applyNumberFormat="1" applyFont="1" applyBorder="1" applyAlignment="1"/>
    <xf numFmtId="0" fontId="5" fillId="0" borderId="31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31" xfId="0" applyFont="1" applyBorder="1" applyAlignment="1">
      <alignment horizontal="left" wrapText="1"/>
    </xf>
    <xf numFmtId="0" fontId="5" fillId="0" borderId="7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9" xfId="49" applyFont="1" applyBorder="1"/>
    <xf numFmtId="0" fontId="5" fillId="0" borderId="42" xfId="49" applyFont="1" applyBorder="1"/>
    <xf numFmtId="0" fontId="5" fillId="0" borderId="71" xfId="49" applyFont="1" applyBorder="1"/>
    <xf numFmtId="0" fontId="5" fillId="0" borderId="0" xfId="49" applyFont="1" applyBorder="1" applyAlignment="1">
      <alignment shrinkToFit="1"/>
    </xf>
    <xf numFmtId="0" fontId="5" fillId="0" borderId="42" xfId="49" applyFont="1" applyBorder="1" applyAlignment="1">
      <alignment shrinkToFit="1"/>
    </xf>
    <xf numFmtId="0" fontId="7" fillId="0" borderId="71" xfId="49" applyFont="1" applyBorder="1" applyAlignment="1">
      <alignment shrinkToFit="1"/>
    </xf>
    <xf numFmtId="0" fontId="7" fillId="0" borderId="59" xfId="49" applyFont="1" applyBorder="1" applyAlignment="1">
      <alignment shrinkToFit="1"/>
    </xf>
    <xf numFmtId="3" fontId="5" fillId="0" borderId="0" xfId="49" applyNumberFormat="1" applyFont="1" applyBorder="1"/>
    <xf numFmtId="3" fontId="5" fillId="0" borderId="42" xfId="49" applyNumberFormat="1" applyFont="1" applyBorder="1"/>
    <xf numFmtId="0" fontId="7" fillId="0" borderId="0" xfId="49" applyFont="1" applyBorder="1" applyAlignment="1">
      <alignment vertical="center" shrinkToFit="1"/>
    </xf>
    <xf numFmtId="0" fontId="7" fillId="0" borderId="42" xfId="49" applyFont="1" applyBorder="1" applyAlignment="1">
      <alignment vertical="center" shrinkToFit="1"/>
    </xf>
    <xf numFmtId="176" fontId="5" fillId="0" borderId="0" xfId="0" applyNumberFormat="1" applyFont="1" applyBorder="1" applyAlignment="1"/>
    <xf numFmtId="176" fontId="5" fillId="0" borderId="42" xfId="0" applyNumberFormat="1" applyFont="1" applyBorder="1" applyAlignment="1"/>
    <xf numFmtId="0" fontId="7" fillId="0" borderId="73" xfId="49" applyFont="1" applyBorder="1" applyAlignment="1">
      <alignment vertical="center" shrinkToFit="1"/>
    </xf>
    <xf numFmtId="0" fontId="7" fillId="0" borderId="50" xfId="49" applyFont="1" applyBorder="1" applyAlignment="1">
      <alignment vertical="center" shrinkToFit="1"/>
    </xf>
    <xf numFmtId="0" fontId="7" fillId="0" borderId="52" xfId="49" applyFont="1" applyBorder="1" applyAlignment="1">
      <alignment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36" xfId="0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 shrinkToFit="1"/>
    </xf>
    <xf numFmtId="0" fontId="5" fillId="0" borderId="74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2" fillId="0" borderId="59" xfId="50" applyBorder="1"/>
    <xf numFmtId="0" fontId="5" fillId="0" borderId="42" xfId="50" applyFont="1" applyBorder="1"/>
    <xf numFmtId="0" fontId="2" fillId="0" borderId="42" xfId="50" applyBorder="1"/>
    <xf numFmtId="0" fontId="2" fillId="0" borderId="71" xfId="50" applyBorder="1"/>
    <xf numFmtId="0" fontId="5" fillId="0" borderId="42" xfId="50" applyFont="1" applyBorder="1" applyAlignment="1">
      <alignment vertical="center"/>
    </xf>
    <xf numFmtId="0" fontId="5" fillId="0" borderId="71" xfId="50" applyFont="1" applyBorder="1"/>
    <xf numFmtId="0" fontId="5" fillId="0" borderId="42" xfId="50" applyFont="1" applyBorder="1" applyAlignment="1">
      <alignment shrinkToFit="1"/>
    </xf>
    <xf numFmtId="0" fontId="5" fillId="0" borderId="42" xfId="50" applyFont="1" applyBorder="1" applyAlignment="1">
      <alignment horizontal="center" vertical="center" shrinkToFit="1"/>
    </xf>
    <xf numFmtId="0" fontId="5" fillId="0" borderId="42" xfId="0" applyFont="1" applyBorder="1" applyAlignment="1"/>
    <xf numFmtId="179" fontId="5" fillId="0" borderId="45" xfId="50" applyNumberFormat="1" applyFont="1" applyBorder="1" applyAlignment="1">
      <alignment horizontal="right" vertical="center"/>
    </xf>
    <xf numFmtId="0" fontId="2" fillId="0" borderId="73" xfId="50" applyBorder="1"/>
    <xf numFmtId="0" fontId="2" fillId="0" borderId="52" xfId="50" applyBorder="1"/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9" xfId="50" applyFont="1" applyBorder="1" applyAlignment="1">
      <alignment horizontal="left" vertical="center"/>
    </xf>
    <xf numFmtId="0" fontId="2" fillId="0" borderId="42" xfId="50" applyBorder="1" applyAlignment="1">
      <alignment vertical="center"/>
    </xf>
    <xf numFmtId="179" fontId="28" fillId="0" borderId="42" xfId="50" applyNumberFormat="1" applyFont="1" applyBorder="1" applyAlignment="1">
      <alignment vertical="center"/>
    </xf>
    <xf numFmtId="0" fontId="5" fillId="0" borderId="71" xfId="50" applyFont="1" applyBorder="1" applyAlignment="1">
      <alignment vertical="center"/>
    </xf>
    <xf numFmtId="0" fontId="0" fillId="0" borderId="59" xfId="0" applyBorder="1" applyAlignment="1">
      <alignment horizontal="left" vertical="center" shrinkToFit="1"/>
    </xf>
    <xf numFmtId="179" fontId="28" fillId="0" borderId="71" xfId="50" applyNumberFormat="1" applyFont="1" applyBorder="1" applyAlignment="1">
      <alignment vertical="center"/>
    </xf>
    <xf numFmtId="179" fontId="28" fillId="0" borderId="59" xfId="50" applyNumberFormat="1" applyFont="1" applyBorder="1" applyAlignment="1">
      <alignment vertical="center"/>
    </xf>
    <xf numFmtId="178" fontId="6" fillId="0" borderId="42" xfId="0" applyNumberFormat="1" applyFont="1" applyBorder="1" applyAlignment="1">
      <alignment vertical="center"/>
    </xf>
    <xf numFmtId="0" fontId="0" fillId="0" borderId="42" xfId="0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/>
    </xf>
    <xf numFmtId="178" fontId="5" fillId="0" borderId="42" xfId="0" applyNumberFormat="1" applyFont="1" applyBorder="1" applyAlignment="1">
      <alignment vertical="center"/>
    </xf>
    <xf numFmtId="178" fontId="5" fillId="0" borderId="45" xfId="50" applyNumberFormat="1" applyFont="1" applyBorder="1" applyAlignment="1">
      <alignment horizontal="right" vertical="center"/>
    </xf>
    <xf numFmtId="0" fontId="5" fillId="0" borderId="73" xfId="50" applyFont="1" applyBorder="1" applyAlignment="1">
      <alignment vertical="center"/>
    </xf>
    <xf numFmtId="0" fontId="5" fillId="0" borderId="52" xfId="5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7" xfId="0" applyFon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/>
    </xf>
    <xf numFmtId="0" fontId="5" fillId="0" borderId="28" xfId="0" applyFont="1" applyBorder="1">
      <alignment vertical="center"/>
    </xf>
    <xf numFmtId="0" fontId="5" fillId="0" borderId="58" xfId="48" applyFont="1" applyBorder="1" applyAlignment="1">
      <alignment vertical="center"/>
    </xf>
    <xf numFmtId="0" fontId="5" fillId="0" borderId="28" xfId="48" applyFont="1" applyBorder="1" applyAlignment="1">
      <alignment vertical="center"/>
    </xf>
    <xf numFmtId="0" fontId="5" fillId="0" borderId="75" xfId="48" applyFont="1" applyBorder="1" applyAlignment="1">
      <alignment vertical="center"/>
    </xf>
    <xf numFmtId="0" fontId="5" fillId="0" borderId="28" xfId="48" applyFont="1" applyBorder="1" applyAlignment="1">
      <alignment vertical="center" shrinkToFit="1"/>
    </xf>
    <xf numFmtId="0" fontId="6" fillId="0" borderId="28" xfId="48" applyFont="1" applyBorder="1" applyAlignment="1">
      <alignment horizontal="left" vertical="center" wrapText="1" shrinkToFit="1"/>
    </xf>
    <xf numFmtId="0" fontId="6" fillId="0" borderId="75" xfId="48" applyFont="1" applyBorder="1" applyAlignment="1">
      <alignment vertical="center" wrapText="1"/>
    </xf>
    <xf numFmtId="0" fontId="7" fillId="0" borderId="28" xfId="48" applyFont="1" applyBorder="1" applyAlignment="1">
      <alignment vertical="center" wrapText="1" shrinkToFit="1"/>
    </xf>
    <xf numFmtId="0" fontId="5" fillId="0" borderId="28" xfId="0" applyFont="1" applyBorder="1" applyAlignment="1">
      <alignment horizontal="right" vertical="center"/>
    </xf>
    <xf numFmtId="0" fontId="2" fillId="0" borderId="28" xfId="48" applyBorder="1" applyAlignment="1">
      <alignment vertical="center" shrinkToFit="1"/>
    </xf>
    <xf numFmtId="0" fontId="2" fillId="0" borderId="28" xfId="48" applyBorder="1" applyAlignment="1">
      <alignment vertical="center"/>
    </xf>
    <xf numFmtId="0" fontId="2" fillId="0" borderId="75" xfId="48" applyBorder="1" applyAlignment="1">
      <alignment vertical="center"/>
    </xf>
    <xf numFmtId="178" fontId="5" fillId="0" borderId="28" xfId="0" applyNumberFormat="1" applyFont="1" applyBorder="1" applyAlignment="1">
      <alignment horizontal="right" vertical="center"/>
    </xf>
    <xf numFmtId="178" fontId="30" fillId="0" borderId="45" xfId="48" applyNumberFormat="1" applyFont="1" applyBorder="1" applyAlignment="1">
      <alignment horizontal="right" vertical="center"/>
    </xf>
    <xf numFmtId="0" fontId="30" fillId="0" borderId="45" xfId="48" applyFont="1" applyBorder="1" applyAlignment="1">
      <alignment horizontal="center" vertical="center" shrinkToFit="1"/>
    </xf>
    <xf numFmtId="0" fontId="5" fillId="0" borderId="45" xfId="48" applyFont="1" applyBorder="1" applyAlignment="1">
      <alignment horizontal="center" vertical="center"/>
    </xf>
    <xf numFmtId="0" fontId="30" fillId="0" borderId="45" xfId="48" applyFont="1" applyBorder="1" applyAlignment="1">
      <alignment horizontal="center" vertical="center"/>
    </xf>
    <xf numFmtId="0" fontId="29" fillId="0" borderId="45" xfId="48" applyFont="1" applyBorder="1" applyAlignment="1">
      <alignment horizontal="center" vertical="center"/>
    </xf>
    <xf numFmtId="0" fontId="2" fillId="0" borderId="51" xfId="48" applyBorder="1" applyAlignment="1">
      <alignment vertical="center"/>
    </xf>
    <xf numFmtId="38" fontId="5" fillId="0" borderId="31" xfId="34" applyFont="1" applyFill="1" applyBorder="1" applyAlignment="1">
      <alignment horizontal="center" vertical="center"/>
    </xf>
    <xf numFmtId="38" fontId="5" fillId="0" borderId="67" xfId="34" applyFont="1" applyFill="1" applyBorder="1" applyAlignment="1">
      <alignment horizontal="center" vertical="center"/>
    </xf>
    <xf numFmtId="38" fontId="5" fillId="0" borderId="36" xfId="34" applyFont="1" applyFill="1" applyBorder="1" applyAlignment="1">
      <alignment horizontal="center" vertical="center"/>
    </xf>
    <xf numFmtId="38" fontId="5" fillId="0" borderId="38" xfId="34" applyFont="1" applyFill="1" applyBorder="1" applyAlignment="1">
      <alignment horizontal="center" vertical="center"/>
    </xf>
    <xf numFmtId="38" fontId="5" fillId="0" borderId="42" xfId="34" applyFont="1" applyFill="1" applyBorder="1" applyAlignment="1">
      <alignment horizontal="center" vertical="center"/>
    </xf>
    <xf numFmtId="38" fontId="5" fillId="0" borderId="71" xfId="34" applyFont="1" applyFill="1" applyBorder="1" applyAlignment="1">
      <alignment horizontal="center" vertical="center"/>
    </xf>
    <xf numFmtId="0" fontId="29" fillId="0" borderId="59" xfId="48" applyFont="1" applyBorder="1" applyAlignment="1">
      <alignment vertical="center"/>
    </xf>
    <xf numFmtId="0" fontId="29" fillId="0" borderId="0" xfId="48" applyFont="1" applyBorder="1" applyAlignment="1">
      <alignment vertical="center"/>
    </xf>
    <xf numFmtId="0" fontId="29" fillId="0" borderId="42" xfId="48" applyFont="1" applyBorder="1" applyAlignment="1">
      <alignment vertical="center"/>
    </xf>
    <xf numFmtId="0" fontId="29" fillId="0" borderId="71" xfId="48" applyFont="1" applyBorder="1" applyAlignment="1">
      <alignment vertical="center"/>
    </xf>
    <xf numFmtId="178" fontId="29" fillId="0" borderId="0" xfId="0" applyNumberFormat="1" applyFont="1" applyBorder="1">
      <alignment vertical="center"/>
    </xf>
    <xf numFmtId="178" fontId="29" fillId="0" borderId="42" xfId="0" applyNumberFormat="1" applyFont="1" applyBorder="1">
      <alignment vertical="center"/>
    </xf>
    <xf numFmtId="0" fontId="5" fillId="0" borderId="0" xfId="48" applyFont="1" applyBorder="1" applyAlignment="1">
      <alignment vertical="center"/>
    </xf>
    <xf numFmtId="0" fontId="5" fillId="0" borderId="42" xfId="48" applyFont="1" applyBorder="1" applyAlignment="1">
      <alignment vertical="center"/>
    </xf>
    <xf numFmtId="0" fontId="29" fillId="0" borderId="0" xfId="48" applyFont="1" applyBorder="1" applyAlignment="1">
      <alignment horizontal="center" vertical="center" shrinkToFit="1"/>
    </xf>
    <xf numFmtId="0" fontId="29" fillId="0" borderId="42" xfId="48" applyFont="1" applyBorder="1" applyAlignment="1">
      <alignment horizontal="center" vertical="center" shrinkToFit="1"/>
    </xf>
    <xf numFmtId="0" fontId="29" fillId="0" borderId="73" xfId="48" applyFont="1" applyBorder="1" applyAlignment="1">
      <alignment vertical="center"/>
    </xf>
    <xf numFmtId="0" fontId="29" fillId="0" borderId="50" xfId="48" applyFont="1" applyBorder="1" applyAlignment="1">
      <alignment vertical="center"/>
    </xf>
    <xf numFmtId="0" fontId="29" fillId="0" borderId="52" xfId="48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67" xfId="0" applyFont="1" applyBorder="1" applyAlignment="1"/>
    <xf numFmtId="0" fontId="5" fillId="0" borderId="66" xfId="0" applyFont="1" applyBorder="1" applyAlignment="1"/>
    <xf numFmtId="0" fontId="5" fillId="0" borderId="36" xfId="0" applyFont="1" applyBorder="1" applyAlignment="1">
      <alignment horizontal="left"/>
    </xf>
    <xf numFmtId="38" fontId="5" fillId="0" borderId="31" xfId="34" applyFont="1" applyFill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/>
    </xf>
    <xf numFmtId="0" fontId="5" fillId="0" borderId="58" xfId="47" applyFont="1" applyBorder="1" applyAlignment="1">
      <alignment vertical="center"/>
    </xf>
    <xf numFmtId="0" fontId="5" fillId="0" borderId="28" xfId="47" applyFont="1" applyBorder="1" applyAlignment="1">
      <alignment vertical="center" shrinkToFit="1"/>
    </xf>
    <xf numFmtId="38" fontId="0" fillId="0" borderId="28" xfId="34" applyFont="1" applyFill="1" applyBorder="1" applyAlignment="1">
      <alignment vertical="center"/>
    </xf>
    <xf numFmtId="0" fontId="5" fillId="0" borderId="28" xfId="47" applyFont="1" applyBorder="1"/>
    <xf numFmtId="0" fontId="5" fillId="0" borderId="58" xfId="47" applyFont="1" applyBorder="1"/>
    <xf numFmtId="0" fontId="5" fillId="0" borderId="28" xfId="47" applyFont="1" applyBorder="1" applyAlignment="1">
      <alignment vertical="center"/>
    </xf>
    <xf numFmtId="0" fontId="5" fillId="0" borderId="75" xfId="47" applyFont="1" applyBorder="1" applyAlignment="1">
      <alignment vertical="center"/>
    </xf>
    <xf numFmtId="0" fontId="5" fillId="0" borderId="28" xfId="47" applyFont="1" applyBorder="1" applyAlignment="1">
      <alignment wrapText="1" shrinkToFit="1"/>
    </xf>
    <xf numFmtId="0" fontId="5" fillId="0" borderId="28" xfId="0" applyFont="1" applyBorder="1" applyAlignment="1">
      <alignment vertical="center" shrinkToFit="1"/>
    </xf>
    <xf numFmtId="38" fontId="0" fillId="24" borderId="58" xfId="35" applyFont="1" applyFill="1" applyBorder="1" applyAlignment="1">
      <alignment horizontal="left" vertical="center"/>
    </xf>
    <xf numFmtId="0" fontId="6" fillId="0" borderId="28" xfId="0" applyFont="1" applyBorder="1" applyAlignment="1">
      <alignment vertical="center" wrapText="1" shrinkToFit="1"/>
    </xf>
    <xf numFmtId="0" fontId="6" fillId="0" borderId="75" xfId="47" applyFont="1" applyBorder="1" applyAlignment="1">
      <alignment vertical="center" wrapText="1" shrinkToFit="1"/>
    </xf>
    <xf numFmtId="0" fontId="5" fillId="0" borderId="68" xfId="0" applyFont="1" applyBorder="1" applyAlignment="1">
      <alignment horizontal="center" vertical="top"/>
    </xf>
    <xf numFmtId="0" fontId="0" fillId="0" borderId="68" xfId="0" applyBorder="1" applyAlignment="1">
      <alignment horizontal="center" vertical="top"/>
    </xf>
    <xf numFmtId="178" fontId="5" fillId="0" borderId="28" xfId="0" applyNumberFormat="1" applyFont="1" applyBorder="1">
      <alignment vertical="center"/>
    </xf>
    <xf numFmtId="177" fontId="5" fillId="0" borderId="45" xfId="0" applyNumberFormat="1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0" fontId="5" fillId="0" borderId="45" xfId="47" applyFont="1" applyBorder="1" applyAlignment="1">
      <alignment vertical="center" shrinkToFit="1"/>
    </xf>
    <xf numFmtId="0" fontId="27" fillId="0" borderId="45" xfId="47" applyFont="1" applyBorder="1" applyAlignment="1">
      <alignment vertical="center" wrapText="1" shrinkToFit="1"/>
    </xf>
    <xf numFmtId="0" fontId="5" fillId="0" borderId="45" xfId="47" applyFont="1" applyBorder="1" applyAlignment="1">
      <alignment horizontal="center" vertical="center"/>
    </xf>
    <xf numFmtId="0" fontId="5" fillId="0" borderId="45" xfId="47" applyFont="1" applyBorder="1" applyAlignment="1">
      <alignment horizontal="right" vertical="center"/>
    </xf>
    <xf numFmtId="179" fontId="5" fillId="0" borderId="45" xfId="47" applyNumberFormat="1" applyFont="1" applyBorder="1" applyAlignment="1">
      <alignment horizontal="right" vertical="center"/>
    </xf>
    <xf numFmtId="0" fontId="5" fillId="0" borderId="51" xfId="47" applyFont="1" applyBorder="1" applyAlignment="1">
      <alignment vertical="center" shrinkToFit="1"/>
    </xf>
    <xf numFmtId="0" fontId="36" fillId="0" borderId="0" xfId="0" applyFont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 xr:uid="{00000000-0005-0000-0000-000012000000}"/>
    <cellStyle name="Excel Built-in Comma [0] 2" xfId="52" xr:uid="{54498D1E-BAB6-4A78-9ED2-26BA357983EC}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 xr:uid="{00000000-0005-0000-0000-00002E000000}"/>
    <cellStyle name="標準_コンピュータシステム" xfId="47" xr:uid="{00000000-0005-0000-0000-00002F000000}"/>
    <cellStyle name="標準_レファレンス等" xfId="48" xr:uid="{00000000-0005-0000-0000-000030000000}"/>
    <cellStyle name="標準_蔵書等" xfId="49" xr:uid="{00000000-0005-0000-0000-000031000000}"/>
    <cellStyle name="標準_貸出サービス状況等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523875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2425"/>
          <a:ext cx="72390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58"/>
  <sheetViews>
    <sheetView view="pageBreakPreview" zoomScale="80" zoomScaleNormal="70" zoomScaleSheetLayoutView="80" workbookViewId="0">
      <selection activeCell="D44" sqref="D44"/>
    </sheetView>
  </sheetViews>
  <sheetFormatPr defaultColWidth="9" defaultRowHeight="13" x14ac:dyDescent="0.2"/>
  <cols>
    <col min="1" max="1" width="11.6328125" style="3" customWidth="1"/>
    <col min="2" max="9" width="9.36328125" style="3" customWidth="1"/>
    <col min="10" max="17" width="9.08984375" style="3" customWidth="1"/>
    <col min="18" max="16384" width="9" style="3"/>
  </cols>
  <sheetData>
    <row r="1" spans="1:214" ht="17" thickBot="1" x14ac:dyDescent="0.25">
      <c r="A1" s="138" t="s">
        <v>113</v>
      </c>
      <c r="R1" s="376" t="s">
        <v>310</v>
      </c>
      <c r="S1" s="376"/>
      <c r="T1" s="376"/>
    </row>
    <row r="2" spans="1:214" x14ac:dyDescent="0.2">
      <c r="A2" s="377" t="s">
        <v>0</v>
      </c>
      <c r="B2" s="378" t="s">
        <v>177</v>
      </c>
      <c r="C2" s="379"/>
      <c r="D2" s="379"/>
      <c r="E2" s="379"/>
      <c r="F2" s="379"/>
      <c r="G2" s="379"/>
      <c r="H2" s="379"/>
      <c r="I2" s="379"/>
      <c r="J2" s="379"/>
      <c r="K2" s="380"/>
      <c r="L2" s="380"/>
      <c r="M2" s="380"/>
      <c r="N2" s="380"/>
      <c r="O2" s="380"/>
      <c r="P2" s="381"/>
      <c r="Q2" s="381"/>
      <c r="R2" s="382" t="s">
        <v>90</v>
      </c>
      <c r="S2" s="383"/>
      <c r="T2" s="384"/>
      <c r="W2" s="4"/>
      <c r="X2" s="295"/>
      <c r="AE2" s="4"/>
      <c r="AF2" s="5"/>
      <c r="BA2" s="4"/>
      <c r="BB2" s="5"/>
      <c r="BC2" s="303"/>
      <c r="BD2" s="310"/>
      <c r="BE2" s="303"/>
      <c r="BJ2" s="303"/>
      <c r="BK2" s="4"/>
      <c r="BL2" s="5"/>
      <c r="BV2" s="5"/>
      <c r="BZ2" s="5"/>
      <c r="CD2" s="5"/>
      <c r="CE2" s="4"/>
      <c r="CG2" s="4"/>
      <c r="CI2" s="4"/>
      <c r="CJ2" s="5"/>
      <c r="CN2" s="6"/>
      <c r="CO2" s="6"/>
      <c r="CP2" s="6"/>
      <c r="CQ2" s="6"/>
      <c r="CR2" s="6"/>
      <c r="CS2" s="6"/>
      <c r="CT2" s="6"/>
      <c r="CU2" s="5"/>
      <c r="CV2" s="303"/>
      <c r="CW2" s="5"/>
      <c r="CX2" s="5"/>
      <c r="CY2" s="5"/>
      <c r="CZ2" s="5"/>
      <c r="DA2" s="5"/>
      <c r="DB2" s="4"/>
      <c r="DC2" s="5"/>
      <c r="DD2" s="5"/>
      <c r="DE2" s="5"/>
      <c r="DH2" s="5"/>
      <c r="DM2" s="4"/>
      <c r="HF2" s="7"/>
    </row>
    <row r="3" spans="1:214" ht="13.5" customHeight="1" x14ac:dyDescent="0.2">
      <c r="A3" s="385"/>
      <c r="B3" s="8" t="s">
        <v>91</v>
      </c>
      <c r="C3" s="9" t="s">
        <v>49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137</v>
      </c>
      <c r="I3" s="8" t="s">
        <v>54</v>
      </c>
      <c r="J3" s="10" t="s">
        <v>92</v>
      </c>
      <c r="K3" s="10" t="s">
        <v>55</v>
      </c>
      <c r="L3" s="11" t="s">
        <v>56</v>
      </c>
      <c r="M3" s="11" t="s">
        <v>57</v>
      </c>
      <c r="N3" s="386"/>
      <c r="O3" s="386"/>
      <c r="P3" s="1"/>
      <c r="Q3" s="12"/>
      <c r="R3" s="308"/>
      <c r="S3" s="376"/>
      <c r="T3" s="387"/>
      <c r="U3" s="4"/>
      <c r="V3" s="4"/>
      <c r="W3" s="4"/>
      <c r="X3" s="295"/>
      <c r="AO3" s="4"/>
      <c r="AP3" s="4"/>
      <c r="AY3" s="4"/>
      <c r="AZ3" s="4"/>
      <c r="BC3" s="303"/>
      <c r="BD3" s="310"/>
      <c r="BE3" s="304"/>
      <c r="BJ3" s="303"/>
      <c r="BM3" s="304"/>
      <c r="BP3" s="4"/>
      <c r="BQ3" s="4"/>
      <c r="BS3" s="4"/>
      <c r="CQ3" s="305"/>
      <c r="CS3" s="6"/>
      <c r="CT3" s="13"/>
      <c r="CV3" s="303"/>
      <c r="CW3" s="5"/>
      <c r="CX3" s="5"/>
      <c r="CY3" s="5"/>
      <c r="CZ3" s="303"/>
      <c r="DA3" s="303"/>
      <c r="DC3" s="5"/>
      <c r="DE3" s="5"/>
      <c r="DF3" s="5"/>
      <c r="DH3" s="295"/>
      <c r="DJ3" s="302"/>
      <c r="DK3" s="4"/>
      <c r="DL3" s="4"/>
      <c r="DM3" s="4"/>
      <c r="HF3" s="7"/>
    </row>
    <row r="4" spans="1:214" x14ac:dyDescent="0.2">
      <c r="A4" s="385"/>
      <c r="B4" s="204">
        <v>0</v>
      </c>
      <c r="C4" s="29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04">
        <v>7</v>
      </c>
      <c r="J4" s="204">
        <v>8</v>
      </c>
      <c r="K4" s="25">
        <v>9</v>
      </c>
      <c r="L4" s="162"/>
      <c r="M4" s="32"/>
      <c r="N4" s="49" t="s">
        <v>58</v>
      </c>
      <c r="O4" s="49" t="s">
        <v>1</v>
      </c>
      <c r="P4" s="49" t="s">
        <v>59</v>
      </c>
      <c r="Q4" s="33" t="s">
        <v>2</v>
      </c>
      <c r="R4" s="308"/>
      <c r="S4" s="376"/>
      <c r="T4" s="387"/>
      <c r="X4" s="295"/>
      <c r="AA4" s="4"/>
      <c r="AD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C4" s="303"/>
      <c r="BD4" s="4"/>
      <c r="BE4" s="304"/>
      <c r="BF4" s="4"/>
      <c r="BG4" s="4"/>
      <c r="BH4" s="4"/>
      <c r="BI4" s="4"/>
      <c r="BJ4" s="303"/>
      <c r="BM4" s="304"/>
      <c r="BV4" s="14"/>
      <c r="BW4" s="14"/>
      <c r="BZ4" s="14"/>
      <c r="CH4" s="4"/>
      <c r="CK4" s="4"/>
      <c r="CL4" s="4"/>
      <c r="CM4" s="4"/>
      <c r="CN4" s="4"/>
      <c r="CO4" s="4"/>
      <c r="CP4" s="4"/>
      <c r="CQ4" s="305"/>
      <c r="CR4" s="4"/>
      <c r="CS4" s="13"/>
      <c r="CT4" s="6"/>
      <c r="CV4" s="303"/>
      <c r="CW4" s="5"/>
      <c r="CX4" s="5"/>
      <c r="CY4" s="5"/>
      <c r="CZ4" s="303"/>
      <c r="DA4" s="303"/>
      <c r="DB4" s="5"/>
      <c r="DC4" s="5"/>
      <c r="DD4" s="5"/>
      <c r="DE4" s="5"/>
      <c r="DH4" s="295"/>
      <c r="DJ4" s="302"/>
      <c r="HF4" s="7"/>
    </row>
    <row r="5" spans="1:214" x14ac:dyDescent="0.2">
      <c r="A5" s="388" t="s">
        <v>3</v>
      </c>
      <c r="B5" s="58">
        <v>2700</v>
      </c>
      <c r="C5" s="57">
        <v>4042</v>
      </c>
      <c r="D5" s="57">
        <v>2791</v>
      </c>
      <c r="E5" s="57">
        <v>21554</v>
      </c>
      <c r="F5" s="57">
        <v>3820</v>
      </c>
      <c r="G5" s="57">
        <v>1093</v>
      </c>
      <c r="H5" s="57">
        <v>1450</v>
      </c>
      <c r="I5" s="58">
        <v>4941</v>
      </c>
      <c r="J5" s="58">
        <v>6009</v>
      </c>
      <c r="K5" s="57">
        <v>7893</v>
      </c>
      <c r="L5" s="58">
        <v>5443</v>
      </c>
      <c r="M5" s="57">
        <v>61736</v>
      </c>
      <c r="N5" s="58">
        <v>1305</v>
      </c>
      <c r="O5" s="58">
        <v>6726</v>
      </c>
      <c r="P5" s="58">
        <v>4155</v>
      </c>
      <c r="Q5" s="57">
        <v>48545</v>
      </c>
      <c r="R5" s="300" t="s">
        <v>311</v>
      </c>
      <c r="S5" s="301"/>
      <c r="T5" s="389"/>
    </row>
    <row r="6" spans="1:214" x14ac:dyDescent="0.2">
      <c r="A6" s="390" t="s">
        <v>111</v>
      </c>
      <c r="B6" s="58" t="s">
        <v>275</v>
      </c>
      <c r="C6" s="58" t="s">
        <v>275</v>
      </c>
      <c r="D6" s="58" t="s">
        <v>275</v>
      </c>
      <c r="E6" s="58" t="s">
        <v>275</v>
      </c>
      <c r="F6" s="58" t="s">
        <v>275</v>
      </c>
      <c r="G6" s="58" t="s">
        <v>275</v>
      </c>
      <c r="H6" s="58" t="s">
        <v>275</v>
      </c>
      <c r="I6" s="58" t="s">
        <v>275</v>
      </c>
      <c r="J6" s="58" t="s">
        <v>275</v>
      </c>
      <c r="K6" s="58" t="s">
        <v>275</v>
      </c>
      <c r="L6" s="58" t="s">
        <v>275</v>
      </c>
      <c r="M6" s="58">
        <v>241537</v>
      </c>
      <c r="N6" s="58" t="s">
        <v>275</v>
      </c>
      <c r="O6" s="58" t="s">
        <v>275</v>
      </c>
      <c r="P6" s="58" t="s">
        <v>275</v>
      </c>
      <c r="Q6" s="58">
        <v>29685</v>
      </c>
      <c r="R6" s="196"/>
      <c r="S6" s="218"/>
      <c r="T6" s="391"/>
    </row>
    <row r="7" spans="1:214" x14ac:dyDescent="0.2">
      <c r="A7" s="390" t="s">
        <v>119</v>
      </c>
      <c r="B7" s="58">
        <v>785</v>
      </c>
      <c r="C7" s="58">
        <v>1263</v>
      </c>
      <c r="D7" s="58">
        <v>876</v>
      </c>
      <c r="E7" s="58">
        <v>5398</v>
      </c>
      <c r="F7" s="58">
        <v>21626</v>
      </c>
      <c r="G7" s="58">
        <v>2795</v>
      </c>
      <c r="H7" s="58">
        <v>577</v>
      </c>
      <c r="I7" s="58">
        <v>2053</v>
      </c>
      <c r="J7" s="58">
        <v>808</v>
      </c>
      <c r="K7" s="58">
        <v>1344</v>
      </c>
      <c r="L7" s="58">
        <v>12374</v>
      </c>
      <c r="M7" s="58">
        <v>49899</v>
      </c>
      <c r="N7" s="58" t="s">
        <v>275</v>
      </c>
      <c r="O7" s="58" t="s">
        <v>275</v>
      </c>
      <c r="P7" s="58">
        <v>5764</v>
      </c>
      <c r="Q7" s="58">
        <v>49899</v>
      </c>
      <c r="R7" s="196"/>
      <c r="S7" s="218"/>
      <c r="T7" s="391"/>
    </row>
    <row r="8" spans="1:214" x14ac:dyDescent="0.2">
      <c r="A8" s="390" t="s">
        <v>181</v>
      </c>
      <c r="B8" s="58">
        <v>2519</v>
      </c>
      <c r="C8" s="58">
        <v>8302</v>
      </c>
      <c r="D8" s="58">
        <v>11440</v>
      </c>
      <c r="E8" s="58">
        <v>26470</v>
      </c>
      <c r="F8" s="58">
        <v>4249</v>
      </c>
      <c r="G8" s="58">
        <v>2719</v>
      </c>
      <c r="H8" s="58">
        <v>2270</v>
      </c>
      <c r="I8" s="58">
        <v>4548</v>
      </c>
      <c r="J8" s="58">
        <v>11279</v>
      </c>
      <c r="K8" s="58">
        <v>12734</v>
      </c>
      <c r="L8" s="58">
        <v>2451</v>
      </c>
      <c r="M8" s="58">
        <v>88981</v>
      </c>
      <c r="N8" s="58">
        <v>2409</v>
      </c>
      <c r="O8" s="58"/>
      <c r="P8" s="58">
        <v>14400</v>
      </c>
      <c r="Q8" s="58">
        <v>65756</v>
      </c>
      <c r="R8" s="219"/>
      <c r="S8" s="218"/>
      <c r="T8" s="391"/>
    </row>
    <row r="9" spans="1:214" x14ac:dyDescent="0.2">
      <c r="A9" s="392" t="s">
        <v>178</v>
      </c>
      <c r="B9" s="171">
        <v>4410</v>
      </c>
      <c r="C9" s="171">
        <v>1531</v>
      </c>
      <c r="D9" s="171">
        <v>2504</v>
      </c>
      <c r="E9" s="171">
        <v>10979</v>
      </c>
      <c r="F9" s="171">
        <v>6742</v>
      </c>
      <c r="G9" s="171">
        <v>5345</v>
      </c>
      <c r="H9" s="171">
        <v>675</v>
      </c>
      <c r="I9" s="171">
        <v>2427</v>
      </c>
      <c r="J9" s="171">
        <v>830</v>
      </c>
      <c r="K9" s="171">
        <v>8799</v>
      </c>
      <c r="L9" s="171">
        <v>12</v>
      </c>
      <c r="M9" s="171">
        <v>44254</v>
      </c>
      <c r="N9" s="171">
        <v>695</v>
      </c>
      <c r="O9" s="171">
        <v>2700</v>
      </c>
      <c r="P9" s="171">
        <v>576</v>
      </c>
      <c r="Q9" s="171" t="s">
        <v>275</v>
      </c>
      <c r="R9" s="219"/>
      <c r="S9" s="218"/>
      <c r="T9" s="391"/>
    </row>
    <row r="10" spans="1:214" x14ac:dyDescent="0.2">
      <c r="A10" s="390" t="s">
        <v>4</v>
      </c>
      <c r="B10" s="58">
        <v>6352</v>
      </c>
      <c r="C10" s="58">
        <v>2063</v>
      </c>
      <c r="D10" s="58">
        <v>1518</v>
      </c>
      <c r="E10" s="58">
        <v>8218</v>
      </c>
      <c r="F10" s="58">
        <v>25784</v>
      </c>
      <c r="G10" s="58">
        <v>4252</v>
      </c>
      <c r="H10" s="58">
        <v>435</v>
      </c>
      <c r="I10" s="58">
        <v>1900</v>
      </c>
      <c r="J10" s="58">
        <v>2169</v>
      </c>
      <c r="K10" s="58">
        <v>4155</v>
      </c>
      <c r="L10" s="58">
        <v>23719</v>
      </c>
      <c r="M10" s="58">
        <v>80565</v>
      </c>
      <c r="N10" s="58">
        <v>1080</v>
      </c>
      <c r="O10" s="58">
        <v>30</v>
      </c>
      <c r="P10" s="58">
        <v>7713</v>
      </c>
      <c r="Q10" s="58">
        <v>47144</v>
      </c>
      <c r="R10" s="223" t="s">
        <v>293</v>
      </c>
      <c r="S10" s="224"/>
      <c r="T10" s="393"/>
    </row>
    <row r="11" spans="1:214" x14ac:dyDescent="0.2">
      <c r="A11" s="390" t="s">
        <v>132</v>
      </c>
      <c r="B11" s="58">
        <v>24841</v>
      </c>
      <c r="C11" s="58">
        <v>10842</v>
      </c>
      <c r="D11" s="58">
        <v>11612</v>
      </c>
      <c r="E11" s="58">
        <v>19670</v>
      </c>
      <c r="F11" s="58">
        <v>5817</v>
      </c>
      <c r="G11" s="58">
        <v>1966</v>
      </c>
      <c r="H11" s="58">
        <v>1244</v>
      </c>
      <c r="I11" s="58">
        <v>14778</v>
      </c>
      <c r="J11" s="58">
        <v>12456</v>
      </c>
      <c r="K11" s="58">
        <v>41241</v>
      </c>
      <c r="L11" s="58">
        <v>9284</v>
      </c>
      <c r="M11" s="58">
        <v>153751</v>
      </c>
      <c r="N11" s="58">
        <v>3700</v>
      </c>
      <c r="O11" s="58">
        <v>809</v>
      </c>
      <c r="P11" s="58">
        <v>45328</v>
      </c>
      <c r="Q11" s="58">
        <v>122281</v>
      </c>
      <c r="R11" s="219"/>
      <c r="S11" s="218"/>
      <c r="T11" s="391"/>
    </row>
    <row r="12" spans="1:214" x14ac:dyDescent="0.2">
      <c r="A12" s="390" t="s">
        <v>5</v>
      </c>
      <c r="B12" s="58">
        <v>17047</v>
      </c>
      <c r="C12" s="58">
        <v>4433</v>
      </c>
      <c r="D12" s="58">
        <v>6395</v>
      </c>
      <c r="E12" s="58">
        <v>8705</v>
      </c>
      <c r="F12" s="58">
        <v>26208</v>
      </c>
      <c r="G12" s="58">
        <v>24563</v>
      </c>
      <c r="H12" s="58">
        <v>1151</v>
      </c>
      <c r="I12" s="58">
        <v>3069</v>
      </c>
      <c r="J12" s="58">
        <v>10711</v>
      </c>
      <c r="K12" s="58">
        <v>13708</v>
      </c>
      <c r="L12" s="58">
        <v>726</v>
      </c>
      <c r="M12" s="58">
        <v>116716</v>
      </c>
      <c r="N12" s="58">
        <v>1007</v>
      </c>
      <c r="O12" s="58">
        <v>0</v>
      </c>
      <c r="P12" s="58">
        <v>10250</v>
      </c>
      <c r="Q12" s="58">
        <v>67814</v>
      </c>
      <c r="R12" s="219"/>
      <c r="S12" s="218"/>
      <c r="T12" s="391"/>
    </row>
    <row r="13" spans="1:214" x14ac:dyDescent="0.2">
      <c r="A13" s="390" t="s">
        <v>134</v>
      </c>
      <c r="B13" s="58">
        <v>828</v>
      </c>
      <c r="C13" s="58">
        <v>3884</v>
      </c>
      <c r="D13" s="58">
        <v>665</v>
      </c>
      <c r="E13" s="58">
        <v>16293</v>
      </c>
      <c r="F13" s="58">
        <v>5732</v>
      </c>
      <c r="G13" s="58">
        <v>701</v>
      </c>
      <c r="H13" s="58">
        <v>304</v>
      </c>
      <c r="I13" s="58">
        <v>1275</v>
      </c>
      <c r="J13" s="58">
        <v>873</v>
      </c>
      <c r="K13" s="58">
        <v>2626</v>
      </c>
      <c r="L13" s="58">
        <v>1032</v>
      </c>
      <c r="M13" s="58">
        <v>34213</v>
      </c>
      <c r="N13" s="58" t="s">
        <v>271</v>
      </c>
      <c r="O13" s="58">
        <v>1032</v>
      </c>
      <c r="P13" s="58">
        <v>1500</v>
      </c>
      <c r="Q13" s="58">
        <v>34213</v>
      </c>
      <c r="R13" s="219" t="s">
        <v>323</v>
      </c>
      <c r="S13" s="218"/>
      <c r="T13" s="391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214" x14ac:dyDescent="0.2">
      <c r="A14" s="390" t="s">
        <v>141</v>
      </c>
      <c r="B14" s="171">
        <v>98</v>
      </c>
      <c r="C14" s="171">
        <v>418</v>
      </c>
      <c r="D14" s="171">
        <v>32</v>
      </c>
      <c r="E14" s="171">
        <v>1469</v>
      </c>
      <c r="F14" s="171">
        <v>9587</v>
      </c>
      <c r="G14" s="171">
        <v>72</v>
      </c>
      <c r="H14" s="171">
        <v>8</v>
      </c>
      <c r="I14" s="171">
        <v>79</v>
      </c>
      <c r="J14" s="58">
        <v>192</v>
      </c>
      <c r="K14" s="171">
        <v>494</v>
      </c>
      <c r="L14" s="171">
        <v>3</v>
      </c>
      <c r="M14" s="171">
        <v>12452</v>
      </c>
      <c r="N14" s="171" t="s">
        <v>271</v>
      </c>
      <c r="O14" s="171">
        <v>3</v>
      </c>
      <c r="P14" s="171">
        <v>653</v>
      </c>
      <c r="Q14" s="171">
        <v>12452</v>
      </c>
      <c r="R14" s="220" t="s">
        <v>323</v>
      </c>
      <c r="S14" s="221"/>
      <c r="T14" s="394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214" x14ac:dyDescent="0.2">
      <c r="A15" s="388" t="s">
        <v>145</v>
      </c>
      <c r="B15" s="176">
        <v>32</v>
      </c>
      <c r="C15" s="176">
        <v>139</v>
      </c>
      <c r="D15" s="176">
        <v>6</v>
      </c>
      <c r="E15" s="176">
        <v>633</v>
      </c>
      <c r="F15" s="176">
        <v>5683</v>
      </c>
      <c r="G15" s="176">
        <v>31</v>
      </c>
      <c r="H15" s="176">
        <v>13</v>
      </c>
      <c r="I15" s="176">
        <v>256</v>
      </c>
      <c r="J15" s="177">
        <v>72</v>
      </c>
      <c r="K15" s="176">
        <v>154</v>
      </c>
      <c r="L15" s="176">
        <v>6</v>
      </c>
      <c r="M15" s="178">
        <v>7025</v>
      </c>
      <c r="N15" s="58" t="s">
        <v>271</v>
      </c>
      <c r="O15" s="176">
        <v>6</v>
      </c>
      <c r="P15" s="176">
        <v>179</v>
      </c>
      <c r="Q15" s="179">
        <v>7052</v>
      </c>
      <c r="R15" s="234" t="s">
        <v>323</v>
      </c>
      <c r="S15" s="218"/>
      <c r="T15" s="391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214" x14ac:dyDescent="0.2">
      <c r="A16" s="390" t="s">
        <v>106</v>
      </c>
      <c r="B16" s="58">
        <v>16265</v>
      </c>
      <c r="C16" s="58">
        <v>26662</v>
      </c>
      <c r="D16" s="58">
        <v>30568</v>
      </c>
      <c r="E16" s="58">
        <v>82328</v>
      </c>
      <c r="F16" s="58">
        <v>42642</v>
      </c>
      <c r="G16" s="58">
        <v>10287</v>
      </c>
      <c r="H16" s="58">
        <v>6098</v>
      </c>
      <c r="I16" s="58">
        <v>18589</v>
      </c>
      <c r="J16" s="58">
        <v>17503</v>
      </c>
      <c r="K16" s="58">
        <v>42450</v>
      </c>
      <c r="L16" s="58">
        <v>36651</v>
      </c>
      <c r="M16" s="58">
        <v>330043</v>
      </c>
      <c r="N16" s="58">
        <v>3944</v>
      </c>
      <c r="O16" s="58">
        <v>1209</v>
      </c>
      <c r="P16" s="58">
        <v>55803</v>
      </c>
      <c r="Q16" s="58">
        <v>174126</v>
      </c>
      <c r="R16" s="219"/>
      <c r="S16" s="218"/>
      <c r="T16" s="391"/>
    </row>
    <row r="17" spans="1:95" x14ac:dyDescent="0.2">
      <c r="A17" s="390" t="s">
        <v>6</v>
      </c>
      <c r="B17" s="58">
        <v>576</v>
      </c>
      <c r="C17" s="58">
        <v>2195</v>
      </c>
      <c r="D17" s="58">
        <v>473</v>
      </c>
      <c r="E17" s="58">
        <v>3830</v>
      </c>
      <c r="F17" s="58">
        <v>119751</v>
      </c>
      <c r="G17" s="58">
        <v>267</v>
      </c>
      <c r="H17" s="58">
        <v>106</v>
      </c>
      <c r="I17" s="58">
        <v>354</v>
      </c>
      <c r="J17" s="58">
        <v>851</v>
      </c>
      <c r="K17" s="58">
        <v>705</v>
      </c>
      <c r="L17" s="58">
        <v>888</v>
      </c>
      <c r="M17" s="58">
        <v>129996</v>
      </c>
      <c r="N17" s="58">
        <v>0</v>
      </c>
      <c r="O17" s="58">
        <v>0</v>
      </c>
      <c r="P17" s="58">
        <v>58864</v>
      </c>
      <c r="Q17" s="58">
        <v>122196.23999999999</v>
      </c>
      <c r="R17" s="219"/>
      <c r="S17" s="218"/>
      <c r="T17" s="391"/>
    </row>
    <row r="18" spans="1:95" x14ac:dyDescent="0.2">
      <c r="A18" s="390" t="s">
        <v>142</v>
      </c>
      <c r="B18" s="58">
        <v>2539</v>
      </c>
      <c r="C18" s="58">
        <v>4240</v>
      </c>
      <c r="D18" s="58">
        <v>2185</v>
      </c>
      <c r="E18" s="58">
        <v>4349</v>
      </c>
      <c r="F18" s="58">
        <v>68058</v>
      </c>
      <c r="G18" s="58">
        <v>56855</v>
      </c>
      <c r="H18" s="58">
        <v>1233</v>
      </c>
      <c r="I18" s="58">
        <v>1266</v>
      </c>
      <c r="J18" s="58">
        <v>2090</v>
      </c>
      <c r="K18" s="58">
        <v>1873</v>
      </c>
      <c r="L18" s="58">
        <v>0</v>
      </c>
      <c r="M18" s="58">
        <v>144688</v>
      </c>
      <c r="N18" s="58">
        <v>393</v>
      </c>
      <c r="O18" s="58">
        <v>0</v>
      </c>
      <c r="P18" s="58">
        <v>66074</v>
      </c>
      <c r="Q18" s="58">
        <v>141391</v>
      </c>
      <c r="R18" s="311" t="s">
        <v>335</v>
      </c>
      <c r="S18" s="395"/>
      <c r="T18" s="396"/>
    </row>
    <row r="19" spans="1:95" x14ac:dyDescent="0.2">
      <c r="A19" s="392" t="s">
        <v>133</v>
      </c>
      <c r="B19" s="171">
        <v>1114</v>
      </c>
      <c r="C19" s="171">
        <v>1714</v>
      </c>
      <c r="D19" s="171">
        <v>726</v>
      </c>
      <c r="E19" s="171">
        <v>5552</v>
      </c>
      <c r="F19" s="171">
        <v>36598</v>
      </c>
      <c r="G19" s="171">
        <v>994</v>
      </c>
      <c r="H19" s="171">
        <v>174</v>
      </c>
      <c r="I19" s="171">
        <v>1550</v>
      </c>
      <c r="J19" s="171">
        <v>4717</v>
      </c>
      <c r="K19" s="171">
        <v>3101</v>
      </c>
      <c r="L19" s="171">
        <v>3538</v>
      </c>
      <c r="M19" s="171">
        <v>59778</v>
      </c>
      <c r="N19" s="171">
        <v>294</v>
      </c>
      <c r="O19" s="171">
        <v>73</v>
      </c>
      <c r="P19" s="171">
        <v>6943</v>
      </c>
      <c r="Q19" s="171">
        <v>46147</v>
      </c>
      <c r="R19" s="220"/>
      <c r="S19" s="221"/>
      <c r="T19" s="394"/>
    </row>
    <row r="20" spans="1:95" x14ac:dyDescent="0.2">
      <c r="A20" s="390" t="s">
        <v>7</v>
      </c>
      <c r="B20" s="79">
        <v>3831</v>
      </c>
      <c r="C20" s="79">
        <v>6459</v>
      </c>
      <c r="D20" s="79">
        <v>8116</v>
      </c>
      <c r="E20" s="79">
        <v>41374</v>
      </c>
      <c r="F20" s="79">
        <v>7573</v>
      </c>
      <c r="G20" s="79">
        <v>3747</v>
      </c>
      <c r="H20" s="79">
        <v>6967</v>
      </c>
      <c r="I20" s="79">
        <v>7361</v>
      </c>
      <c r="J20" s="79">
        <v>5227</v>
      </c>
      <c r="K20" s="79">
        <v>9992</v>
      </c>
      <c r="L20" s="79">
        <v>647</v>
      </c>
      <c r="M20" s="79">
        <v>101294</v>
      </c>
      <c r="N20" s="79">
        <v>1127</v>
      </c>
      <c r="O20" s="79">
        <v>0</v>
      </c>
      <c r="P20" s="79">
        <v>9031</v>
      </c>
      <c r="Q20" s="79">
        <v>101294</v>
      </c>
      <c r="R20" s="99" t="s">
        <v>294</v>
      </c>
      <c r="S20" s="397"/>
      <c r="T20" s="398"/>
    </row>
    <row r="21" spans="1:95" x14ac:dyDescent="0.2">
      <c r="A21" s="390" t="s">
        <v>8</v>
      </c>
      <c r="B21" s="58">
        <v>8746</v>
      </c>
      <c r="C21" s="58">
        <v>4642</v>
      </c>
      <c r="D21" s="58">
        <v>5615</v>
      </c>
      <c r="E21" s="58">
        <v>36528</v>
      </c>
      <c r="F21" s="58">
        <v>16053</v>
      </c>
      <c r="G21" s="58">
        <v>6747</v>
      </c>
      <c r="H21" s="58">
        <v>5345</v>
      </c>
      <c r="I21" s="58">
        <v>2909</v>
      </c>
      <c r="J21" s="58">
        <v>6205</v>
      </c>
      <c r="K21" s="58">
        <v>6965</v>
      </c>
      <c r="L21" s="58">
        <v>10757</v>
      </c>
      <c r="M21" s="58">
        <v>110512</v>
      </c>
      <c r="N21" s="58">
        <v>618</v>
      </c>
      <c r="O21" s="58">
        <v>0</v>
      </c>
      <c r="P21" s="58">
        <v>13109</v>
      </c>
      <c r="Q21" s="58">
        <v>108279</v>
      </c>
      <c r="R21" s="219" t="s">
        <v>348</v>
      </c>
      <c r="S21" s="218"/>
      <c r="T21" s="391"/>
    </row>
    <row r="22" spans="1:95" x14ac:dyDescent="0.2">
      <c r="A22" s="399" t="s">
        <v>129</v>
      </c>
      <c r="B22" s="58">
        <v>21030</v>
      </c>
      <c r="C22" s="58">
        <v>15839</v>
      </c>
      <c r="D22" s="58">
        <v>63154</v>
      </c>
      <c r="E22" s="58">
        <v>166433</v>
      </c>
      <c r="F22" s="58">
        <v>18437</v>
      </c>
      <c r="G22" s="58">
        <v>21129</v>
      </c>
      <c r="H22" s="58">
        <v>36561</v>
      </c>
      <c r="I22" s="58">
        <v>9277</v>
      </c>
      <c r="J22" s="58">
        <v>13642</v>
      </c>
      <c r="K22" s="58">
        <v>20507</v>
      </c>
      <c r="L22" s="58">
        <v>7477</v>
      </c>
      <c r="M22" s="58">
        <v>393486</v>
      </c>
      <c r="N22" s="58">
        <v>52789</v>
      </c>
      <c r="O22" s="58">
        <v>0</v>
      </c>
      <c r="P22" s="58">
        <v>60621</v>
      </c>
      <c r="Q22" s="58">
        <v>385361</v>
      </c>
      <c r="R22" s="219" t="s">
        <v>354</v>
      </c>
      <c r="S22" s="218"/>
      <c r="T22" s="391"/>
    </row>
    <row r="23" spans="1:95" ht="13.5" customHeight="1" x14ac:dyDescent="0.2">
      <c r="A23" s="399" t="s">
        <v>130</v>
      </c>
      <c r="B23" s="58">
        <v>5248</v>
      </c>
      <c r="C23" s="58">
        <v>3401</v>
      </c>
      <c r="D23" s="58">
        <v>2634</v>
      </c>
      <c r="E23" s="58">
        <v>24549</v>
      </c>
      <c r="F23" s="58">
        <v>26425</v>
      </c>
      <c r="G23" s="58">
        <v>4961</v>
      </c>
      <c r="H23" s="58">
        <v>4378</v>
      </c>
      <c r="I23" s="58">
        <v>6195</v>
      </c>
      <c r="J23" s="58">
        <v>3391</v>
      </c>
      <c r="K23" s="58">
        <v>5790</v>
      </c>
      <c r="L23" s="58">
        <v>0</v>
      </c>
      <c r="M23" s="58">
        <v>86972</v>
      </c>
      <c r="N23" s="58">
        <v>2445</v>
      </c>
      <c r="O23" s="58">
        <v>0</v>
      </c>
      <c r="P23" s="58">
        <v>8454</v>
      </c>
      <c r="Q23" s="58">
        <v>70354</v>
      </c>
      <c r="R23" s="219"/>
      <c r="S23" s="218"/>
      <c r="T23" s="391"/>
    </row>
    <row r="24" spans="1:95" ht="13.5" customHeight="1" x14ac:dyDescent="0.2">
      <c r="A24" s="400" t="s">
        <v>131</v>
      </c>
      <c r="B24" s="173">
        <v>1370</v>
      </c>
      <c r="C24" s="173">
        <v>819</v>
      </c>
      <c r="D24" s="173">
        <v>1608</v>
      </c>
      <c r="E24" s="173">
        <v>1986</v>
      </c>
      <c r="F24" s="173">
        <v>8365</v>
      </c>
      <c r="G24" s="173">
        <v>216</v>
      </c>
      <c r="H24" s="173">
        <v>76</v>
      </c>
      <c r="I24" s="173">
        <v>650</v>
      </c>
      <c r="J24" s="173">
        <v>1377</v>
      </c>
      <c r="K24" s="173">
        <v>5505</v>
      </c>
      <c r="L24" s="173">
        <v>13804</v>
      </c>
      <c r="M24" s="173">
        <v>35776</v>
      </c>
      <c r="N24" s="173">
        <v>19</v>
      </c>
      <c r="O24" s="173">
        <v>0</v>
      </c>
      <c r="P24" s="173">
        <v>1902</v>
      </c>
      <c r="Q24" s="173">
        <v>28899</v>
      </c>
      <c r="R24" s="225"/>
      <c r="S24" s="226"/>
      <c r="T24" s="401"/>
    </row>
    <row r="25" spans="1:95" x14ac:dyDescent="0.2">
      <c r="A25" s="399" t="s">
        <v>9</v>
      </c>
      <c r="B25" s="58">
        <v>7251</v>
      </c>
      <c r="C25" s="58">
        <v>3165</v>
      </c>
      <c r="D25" s="58">
        <v>3197</v>
      </c>
      <c r="E25" s="58">
        <v>33618</v>
      </c>
      <c r="F25" s="58">
        <v>2257</v>
      </c>
      <c r="G25" s="58">
        <v>3571</v>
      </c>
      <c r="H25" s="58">
        <v>7107</v>
      </c>
      <c r="I25" s="58">
        <v>1962</v>
      </c>
      <c r="J25" s="58">
        <v>3961</v>
      </c>
      <c r="K25" s="58">
        <v>7047</v>
      </c>
      <c r="L25" s="58">
        <v>1249</v>
      </c>
      <c r="M25" s="58">
        <v>74385</v>
      </c>
      <c r="N25" s="58">
        <v>107</v>
      </c>
      <c r="O25" s="58"/>
      <c r="P25" s="58">
        <v>6927</v>
      </c>
      <c r="Q25" s="58">
        <v>40284</v>
      </c>
      <c r="R25" s="219"/>
      <c r="S25" s="218"/>
      <c r="T25" s="391"/>
    </row>
    <row r="26" spans="1:95" x14ac:dyDescent="0.2">
      <c r="A26" s="399" t="s">
        <v>10</v>
      </c>
      <c r="B26" s="58">
        <v>2361</v>
      </c>
      <c r="C26" s="58">
        <v>8931</v>
      </c>
      <c r="D26" s="58">
        <v>2301</v>
      </c>
      <c r="E26" s="58">
        <v>49310</v>
      </c>
      <c r="F26" s="58">
        <v>13096</v>
      </c>
      <c r="G26" s="58">
        <v>2796</v>
      </c>
      <c r="H26" s="58">
        <v>832</v>
      </c>
      <c r="I26" s="58">
        <v>3241</v>
      </c>
      <c r="J26" s="58">
        <v>2500</v>
      </c>
      <c r="K26" s="58">
        <v>6601</v>
      </c>
      <c r="L26" s="58">
        <v>3404</v>
      </c>
      <c r="M26" s="58">
        <v>95373</v>
      </c>
      <c r="N26" s="58">
        <v>0</v>
      </c>
      <c r="O26" s="58">
        <v>3438</v>
      </c>
      <c r="P26" s="58">
        <v>4842</v>
      </c>
      <c r="Q26" s="58">
        <v>55992</v>
      </c>
      <c r="R26" s="222" t="s">
        <v>380</v>
      </c>
      <c r="S26" s="218"/>
      <c r="T26" s="391"/>
    </row>
    <row r="27" spans="1:95" ht="13.5" customHeight="1" x14ac:dyDescent="0.2">
      <c r="A27" s="399" t="s">
        <v>11</v>
      </c>
      <c r="B27" s="170">
        <v>2112</v>
      </c>
      <c r="C27" s="245">
        <v>8615</v>
      </c>
      <c r="D27" s="170">
        <v>9833</v>
      </c>
      <c r="E27" s="170">
        <v>15834</v>
      </c>
      <c r="F27" s="170">
        <v>2561</v>
      </c>
      <c r="G27" s="170">
        <v>1456</v>
      </c>
      <c r="H27" s="170">
        <v>1112</v>
      </c>
      <c r="I27" s="170">
        <v>3903</v>
      </c>
      <c r="J27" s="170">
        <v>3670</v>
      </c>
      <c r="K27" s="170">
        <v>12043</v>
      </c>
      <c r="L27" s="170">
        <v>708</v>
      </c>
      <c r="M27" s="246">
        <v>61847</v>
      </c>
      <c r="N27" s="170">
        <v>2297</v>
      </c>
      <c r="O27" s="170"/>
      <c r="P27" s="170">
        <v>2887</v>
      </c>
      <c r="Q27" s="247">
        <v>46707</v>
      </c>
      <c r="R27" s="175"/>
      <c r="S27" s="397"/>
      <c r="T27" s="398"/>
    </row>
    <row r="28" spans="1:95" ht="13.5" thickBot="1" x14ac:dyDescent="0.25">
      <c r="A28" s="402" t="s">
        <v>12</v>
      </c>
      <c r="B28" s="403">
        <v>5292</v>
      </c>
      <c r="C28" s="403">
        <v>2215</v>
      </c>
      <c r="D28" s="403">
        <v>3238</v>
      </c>
      <c r="E28" s="403">
        <v>5490</v>
      </c>
      <c r="F28" s="403">
        <v>15024</v>
      </c>
      <c r="G28" s="403">
        <v>26260</v>
      </c>
      <c r="H28" s="403">
        <v>1899</v>
      </c>
      <c r="I28" s="403">
        <v>2840</v>
      </c>
      <c r="J28" s="403">
        <v>4176</v>
      </c>
      <c r="K28" s="403">
        <v>3980</v>
      </c>
      <c r="L28" s="403">
        <v>7561</v>
      </c>
      <c r="M28" s="403">
        <v>77975</v>
      </c>
      <c r="N28" s="403">
        <v>1804</v>
      </c>
      <c r="O28" s="403">
        <v>0</v>
      </c>
      <c r="P28" s="403">
        <v>7605</v>
      </c>
      <c r="Q28" s="403">
        <v>3925</v>
      </c>
      <c r="R28" s="404" t="s">
        <v>393</v>
      </c>
      <c r="S28" s="405"/>
      <c r="T28" s="406"/>
    </row>
    <row r="30" spans="1:95" ht="17" thickBot="1" x14ac:dyDescent="0.25">
      <c r="A30" s="138" t="s">
        <v>65</v>
      </c>
      <c r="P30" s="26" t="s">
        <v>258</v>
      </c>
    </row>
    <row r="31" spans="1:95" ht="13.5" customHeight="1" x14ac:dyDescent="0.2">
      <c r="A31" s="377" t="s">
        <v>0</v>
      </c>
      <c r="B31" s="407" t="s">
        <v>148</v>
      </c>
      <c r="C31" s="378" t="s">
        <v>147</v>
      </c>
      <c r="D31" s="379"/>
      <c r="E31" s="408"/>
      <c r="F31" s="409" t="s">
        <v>60</v>
      </c>
      <c r="G31" s="378" t="s">
        <v>149</v>
      </c>
      <c r="H31" s="379"/>
      <c r="I31" s="408"/>
      <c r="J31" s="378" t="s">
        <v>150</v>
      </c>
      <c r="K31" s="379"/>
      <c r="L31" s="408"/>
      <c r="M31" s="382" t="s">
        <v>61</v>
      </c>
      <c r="N31" s="383"/>
      <c r="O31" s="383"/>
      <c r="P31" s="383"/>
      <c r="Q31" s="384"/>
      <c r="CQ31" s="7"/>
    </row>
    <row r="32" spans="1:95" ht="13.5" customHeight="1" x14ac:dyDescent="0.2">
      <c r="A32" s="385"/>
      <c r="B32" s="292"/>
      <c r="C32" s="290" t="s">
        <v>62</v>
      </c>
      <c r="D32" s="290" t="s">
        <v>63</v>
      </c>
      <c r="E32" s="290" t="s">
        <v>64</v>
      </c>
      <c r="F32" s="294"/>
      <c r="G32" s="290" t="s">
        <v>62</v>
      </c>
      <c r="H32" s="290" t="s">
        <v>63</v>
      </c>
      <c r="I32" s="290" t="s">
        <v>27</v>
      </c>
      <c r="J32" s="290" t="s">
        <v>62</v>
      </c>
      <c r="K32" s="290" t="s">
        <v>63</v>
      </c>
      <c r="L32" s="290" t="s">
        <v>27</v>
      </c>
      <c r="M32" s="308"/>
      <c r="N32" s="376"/>
      <c r="O32" s="376"/>
      <c r="P32" s="376"/>
      <c r="Q32" s="387"/>
      <c r="CQ32" s="7"/>
    </row>
    <row r="33" spans="1:95" x14ac:dyDescent="0.2">
      <c r="A33" s="385"/>
      <c r="B33" s="293"/>
      <c r="C33" s="296"/>
      <c r="D33" s="296"/>
      <c r="E33" s="296"/>
      <c r="F33" s="294"/>
      <c r="G33" s="296"/>
      <c r="H33" s="296"/>
      <c r="I33" s="296"/>
      <c r="J33" s="296"/>
      <c r="K33" s="296"/>
      <c r="L33" s="296"/>
      <c r="M33" s="309"/>
      <c r="N33" s="306"/>
      <c r="O33" s="306"/>
      <c r="P33" s="306"/>
      <c r="Q33" s="410"/>
      <c r="CQ33" s="7"/>
    </row>
    <row r="34" spans="1:95" x14ac:dyDescent="0.2">
      <c r="A34" s="411" t="s">
        <v>3</v>
      </c>
      <c r="B34" s="57">
        <v>986</v>
      </c>
      <c r="C34" s="57">
        <v>930</v>
      </c>
      <c r="D34" s="57">
        <v>56</v>
      </c>
      <c r="E34" s="57">
        <v>0</v>
      </c>
      <c r="F34" s="57">
        <v>520</v>
      </c>
      <c r="G34" s="57">
        <v>110</v>
      </c>
      <c r="H34" s="57">
        <v>92</v>
      </c>
      <c r="I34" s="57">
        <v>202</v>
      </c>
      <c r="J34" s="57">
        <v>8</v>
      </c>
      <c r="K34" s="57">
        <v>0</v>
      </c>
      <c r="L34" s="57">
        <v>8</v>
      </c>
      <c r="M34" s="59" t="s">
        <v>259</v>
      </c>
      <c r="N34" s="60"/>
      <c r="O34" s="60"/>
      <c r="P34" s="60"/>
      <c r="Q34" s="412"/>
    </row>
    <row r="35" spans="1:95" x14ac:dyDescent="0.2">
      <c r="A35" s="399" t="s">
        <v>112</v>
      </c>
      <c r="B35" s="58">
        <v>604</v>
      </c>
      <c r="C35" s="58">
        <v>572</v>
      </c>
      <c r="D35" s="58">
        <v>32</v>
      </c>
      <c r="E35" s="58">
        <v>0</v>
      </c>
      <c r="F35" s="58">
        <v>0</v>
      </c>
      <c r="G35" s="58">
        <v>67</v>
      </c>
      <c r="H35" s="58">
        <v>243</v>
      </c>
      <c r="I35" s="58">
        <v>310</v>
      </c>
      <c r="J35" s="58">
        <v>7</v>
      </c>
      <c r="K35" s="58">
        <v>1</v>
      </c>
      <c r="L35" s="58">
        <v>8</v>
      </c>
      <c r="M35" s="69"/>
      <c r="N35" s="198"/>
      <c r="O35" s="198"/>
      <c r="P35" s="198"/>
      <c r="Q35" s="413"/>
    </row>
    <row r="36" spans="1:95" x14ac:dyDescent="0.2">
      <c r="A36" s="399" t="s">
        <v>118</v>
      </c>
      <c r="B36" s="58">
        <v>508</v>
      </c>
      <c r="C36" s="58">
        <v>437</v>
      </c>
      <c r="D36" s="58">
        <v>71</v>
      </c>
      <c r="E36" s="58">
        <v>0</v>
      </c>
      <c r="F36" s="58">
        <v>0</v>
      </c>
      <c r="G36" s="58">
        <v>112</v>
      </c>
      <c r="H36" s="58">
        <v>10</v>
      </c>
      <c r="I36" s="58">
        <v>122</v>
      </c>
      <c r="J36" s="58">
        <v>2</v>
      </c>
      <c r="K36" s="58">
        <v>2</v>
      </c>
      <c r="L36" s="58">
        <v>4</v>
      </c>
      <c r="M36" s="197"/>
      <c r="N36" s="198"/>
      <c r="O36" s="198"/>
      <c r="P36" s="198"/>
      <c r="Q36" s="413"/>
    </row>
    <row r="37" spans="1:95" x14ac:dyDescent="0.2">
      <c r="A37" s="399" t="s">
        <v>181</v>
      </c>
      <c r="B37" s="58">
        <v>2857</v>
      </c>
      <c r="C37" s="58">
        <v>2440</v>
      </c>
      <c r="D37" s="58">
        <v>417</v>
      </c>
      <c r="E37" s="58">
        <v>0</v>
      </c>
      <c r="F37" s="58">
        <v>9346</v>
      </c>
      <c r="G37" s="58">
        <v>95</v>
      </c>
      <c r="H37" s="58">
        <v>0</v>
      </c>
      <c r="I37" s="58">
        <v>95</v>
      </c>
      <c r="J37" s="58">
        <v>13</v>
      </c>
      <c r="K37" s="58">
        <v>0</v>
      </c>
      <c r="L37" s="58">
        <v>13</v>
      </c>
      <c r="M37" s="69"/>
      <c r="N37" s="198"/>
      <c r="O37" s="198"/>
      <c r="P37" s="198"/>
      <c r="Q37" s="413"/>
    </row>
    <row r="38" spans="1:95" x14ac:dyDescent="0.2">
      <c r="A38" s="400" t="s">
        <v>179</v>
      </c>
      <c r="B38" s="171">
        <v>323</v>
      </c>
      <c r="C38" s="171">
        <v>277</v>
      </c>
      <c r="D38" s="171">
        <v>46</v>
      </c>
      <c r="E38" s="171">
        <v>0</v>
      </c>
      <c r="F38" s="171">
        <v>0</v>
      </c>
      <c r="G38" s="171">
        <v>38</v>
      </c>
      <c r="H38" s="171" t="s">
        <v>275</v>
      </c>
      <c r="I38" s="171">
        <v>38</v>
      </c>
      <c r="J38" s="171">
        <v>3</v>
      </c>
      <c r="K38" s="171" t="s">
        <v>275</v>
      </c>
      <c r="L38" s="171">
        <v>3</v>
      </c>
      <c r="M38" s="172"/>
      <c r="N38" s="80"/>
      <c r="O38" s="80"/>
      <c r="P38" s="80"/>
      <c r="Q38" s="414"/>
    </row>
    <row r="39" spans="1:95" x14ac:dyDescent="0.2">
      <c r="A39" s="399" t="s">
        <v>4</v>
      </c>
      <c r="B39" s="58">
        <v>1291</v>
      </c>
      <c r="C39" s="58">
        <v>957</v>
      </c>
      <c r="D39" s="58">
        <v>164</v>
      </c>
      <c r="E39" s="58">
        <v>170</v>
      </c>
      <c r="F39" s="58">
        <v>752</v>
      </c>
      <c r="G39" s="58">
        <v>111</v>
      </c>
      <c r="H39" s="58">
        <v>53</v>
      </c>
      <c r="I39" s="58">
        <v>164</v>
      </c>
      <c r="J39" s="58">
        <v>1</v>
      </c>
      <c r="K39" s="58">
        <v>7</v>
      </c>
      <c r="L39" s="58">
        <v>8</v>
      </c>
      <c r="M39" s="69" t="s">
        <v>294</v>
      </c>
      <c r="N39" s="198"/>
      <c r="O39" s="198"/>
      <c r="P39" s="198"/>
      <c r="Q39" s="413"/>
    </row>
    <row r="40" spans="1:95" x14ac:dyDescent="0.2">
      <c r="A40" s="399" t="s">
        <v>132</v>
      </c>
      <c r="B40" s="58">
        <v>864</v>
      </c>
      <c r="C40" s="58">
        <v>817</v>
      </c>
      <c r="D40" s="58">
        <v>47</v>
      </c>
      <c r="E40" s="58">
        <v>0</v>
      </c>
      <c r="F40" s="58">
        <v>23</v>
      </c>
      <c r="G40" s="58">
        <v>77</v>
      </c>
      <c r="H40" s="58">
        <v>88</v>
      </c>
      <c r="I40" s="58">
        <v>165</v>
      </c>
      <c r="J40" s="58">
        <v>10</v>
      </c>
      <c r="K40" s="58">
        <v>0</v>
      </c>
      <c r="L40" s="58">
        <v>10</v>
      </c>
      <c r="M40" s="106"/>
      <c r="N40" s="415"/>
      <c r="O40" s="415"/>
      <c r="P40" s="415"/>
      <c r="Q40" s="416"/>
    </row>
    <row r="41" spans="1:95" x14ac:dyDescent="0.2">
      <c r="A41" s="399" t="s">
        <v>5</v>
      </c>
      <c r="B41" s="58">
        <v>1222</v>
      </c>
      <c r="C41" s="58">
        <v>944</v>
      </c>
      <c r="D41" s="58">
        <v>273</v>
      </c>
      <c r="E41" s="58">
        <v>5</v>
      </c>
      <c r="F41" s="58">
        <v>103</v>
      </c>
      <c r="G41" s="58">
        <v>47</v>
      </c>
      <c r="H41" s="58">
        <v>66</v>
      </c>
      <c r="I41" s="58">
        <v>113</v>
      </c>
      <c r="J41" s="58">
        <v>6</v>
      </c>
      <c r="K41" s="58">
        <v>0</v>
      </c>
      <c r="L41" s="58">
        <v>6</v>
      </c>
      <c r="M41" s="69"/>
      <c r="N41" s="198"/>
      <c r="O41" s="198"/>
      <c r="P41" s="198"/>
      <c r="Q41" s="413"/>
    </row>
    <row r="42" spans="1:95" x14ac:dyDescent="0.2">
      <c r="A42" s="399" t="s">
        <v>134</v>
      </c>
      <c r="B42" s="58">
        <v>592</v>
      </c>
      <c r="C42" s="58">
        <v>592</v>
      </c>
      <c r="D42" s="58" t="s">
        <v>275</v>
      </c>
      <c r="E42" s="58" t="s">
        <v>275</v>
      </c>
      <c r="F42" s="58" t="s">
        <v>275</v>
      </c>
      <c r="G42" s="58">
        <v>182</v>
      </c>
      <c r="H42" s="58" t="s">
        <v>275</v>
      </c>
      <c r="I42" s="58">
        <v>182</v>
      </c>
      <c r="J42" s="58">
        <v>9</v>
      </c>
      <c r="K42" s="58">
        <v>3</v>
      </c>
      <c r="L42" s="58">
        <v>12</v>
      </c>
      <c r="M42" s="69"/>
      <c r="N42" s="198"/>
      <c r="O42" s="198"/>
      <c r="P42" s="198"/>
      <c r="Q42" s="413"/>
    </row>
    <row r="43" spans="1:95" ht="13.5" customHeight="1" x14ac:dyDescent="0.2">
      <c r="A43" s="400" t="s">
        <v>141</v>
      </c>
      <c r="B43" s="171">
        <v>504</v>
      </c>
      <c r="C43" s="171">
        <v>504</v>
      </c>
      <c r="D43" s="171" t="s">
        <v>275</v>
      </c>
      <c r="E43" s="171" t="s">
        <v>275</v>
      </c>
      <c r="F43" s="171" t="s">
        <v>275</v>
      </c>
      <c r="G43" s="171">
        <v>65</v>
      </c>
      <c r="H43" s="171" t="s">
        <v>275</v>
      </c>
      <c r="I43" s="171">
        <v>65</v>
      </c>
      <c r="J43" s="171">
        <v>2</v>
      </c>
      <c r="K43" s="171" t="s">
        <v>275</v>
      </c>
      <c r="L43" s="171">
        <v>2</v>
      </c>
      <c r="M43" s="188"/>
      <c r="N43" s="189"/>
      <c r="O43" s="189"/>
      <c r="P43" s="189"/>
      <c r="Q43" s="417"/>
    </row>
    <row r="44" spans="1:95" ht="13.5" customHeight="1" x14ac:dyDescent="0.2">
      <c r="A44" s="399" t="s">
        <v>145</v>
      </c>
      <c r="B44" s="180">
        <v>457</v>
      </c>
      <c r="C44" s="180">
        <v>457</v>
      </c>
      <c r="D44" s="178" t="s">
        <v>275</v>
      </c>
      <c r="E44" s="178" t="s">
        <v>275</v>
      </c>
      <c r="F44" s="178" t="s">
        <v>275</v>
      </c>
      <c r="G44" s="180">
        <v>52</v>
      </c>
      <c r="H44" s="57" t="s">
        <v>275</v>
      </c>
      <c r="I44" s="180">
        <v>52</v>
      </c>
      <c r="J44" s="181">
        <v>2</v>
      </c>
      <c r="K44" s="57" t="s">
        <v>275</v>
      </c>
      <c r="L44" s="180">
        <v>2</v>
      </c>
      <c r="M44" s="190"/>
      <c r="N44" s="191"/>
      <c r="O44" s="191"/>
      <c r="P44" s="191"/>
      <c r="Q44" s="418"/>
    </row>
    <row r="45" spans="1:95" x14ac:dyDescent="0.2">
      <c r="A45" s="399" t="s">
        <v>106</v>
      </c>
      <c r="B45" s="58">
        <v>879</v>
      </c>
      <c r="C45" s="58">
        <v>879</v>
      </c>
      <c r="D45" s="58">
        <v>0</v>
      </c>
      <c r="E45" s="58">
        <v>0</v>
      </c>
      <c r="F45" s="58">
        <v>0</v>
      </c>
      <c r="G45" s="58">
        <v>219</v>
      </c>
      <c r="H45" s="58">
        <v>931</v>
      </c>
      <c r="I45" s="58">
        <v>1150</v>
      </c>
      <c r="J45" s="58">
        <v>16</v>
      </c>
      <c r="K45" s="58">
        <v>4</v>
      </c>
      <c r="L45" s="58">
        <v>20</v>
      </c>
      <c r="M45" s="69"/>
      <c r="N45" s="198"/>
      <c r="O45" s="198"/>
      <c r="P45" s="198"/>
      <c r="Q45" s="413"/>
    </row>
    <row r="46" spans="1:95" x14ac:dyDescent="0.2">
      <c r="A46" s="399" t="s">
        <v>6</v>
      </c>
      <c r="B46" s="58">
        <v>749</v>
      </c>
      <c r="C46" s="58">
        <v>389</v>
      </c>
      <c r="D46" s="58">
        <v>0</v>
      </c>
      <c r="E46" s="58">
        <v>360</v>
      </c>
      <c r="F46" s="58">
        <v>0</v>
      </c>
      <c r="G46" s="58">
        <v>179</v>
      </c>
      <c r="H46" s="58">
        <v>264</v>
      </c>
      <c r="I46" s="58">
        <v>443</v>
      </c>
      <c r="J46" s="58">
        <v>10</v>
      </c>
      <c r="K46" s="58">
        <v>5</v>
      </c>
      <c r="L46" s="58">
        <v>15</v>
      </c>
      <c r="M46" s="192"/>
      <c r="N46" s="198"/>
      <c r="O46" s="198"/>
      <c r="P46" s="419"/>
      <c r="Q46" s="420"/>
    </row>
    <row r="47" spans="1:95" x14ac:dyDescent="0.2">
      <c r="A47" s="399" t="s">
        <v>142</v>
      </c>
      <c r="B47" s="58">
        <v>660</v>
      </c>
      <c r="C47" s="58">
        <v>626</v>
      </c>
      <c r="D47" s="58">
        <v>14</v>
      </c>
      <c r="E47" s="58">
        <v>20</v>
      </c>
      <c r="F47" s="58">
        <v>15</v>
      </c>
      <c r="G47" s="58">
        <v>48</v>
      </c>
      <c r="H47" s="58">
        <v>4</v>
      </c>
      <c r="I47" s="58">
        <v>52</v>
      </c>
      <c r="J47" s="58">
        <v>15</v>
      </c>
      <c r="K47" s="58">
        <v>2</v>
      </c>
      <c r="L47" s="58">
        <v>17</v>
      </c>
      <c r="M47" s="69"/>
      <c r="N47" s="198"/>
      <c r="O47" s="198"/>
      <c r="P47" s="198"/>
      <c r="Q47" s="413"/>
    </row>
    <row r="48" spans="1:95" x14ac:dyDescent="0.2">
      <c r="A48" s="400" t="s">
        <v>133</v>
      </c>
      <c r="B48" s="171">
        <v>1858</v>
      </c>
      <c r="C48" s="171">
        <v>1268</v>
      </c>
      <c r="D48" s="171">
        <v>287</v>
      </c>
      <c r="E48" s="171">
        <v>303</v>
      </c>
      <c r="F48" s="171">
        <v>0</v>
      </c>
      <c r="G48" s="171">
        <v>90</v>
      </c>
      <c r="H48" s="171">
        <v>111</v>
      </c>
      <c r="I48" s="171">
        <v>201</v>
      </c>
      <c r="J48" s="171">
        <v>5</v>
      </c>
      <c r="K48" s="171">
        <v>0</v>
      </c>
      <c r="L48" s="171">
        <v>5</v>
      </c>
      <c r="M48" s="172"/>
      <c r="N48" s="80"/>
      <c r="O48" s="80"/>
      <c r="P48" s="80"/>
      <c r="Q48" s="414"/>
    </row>
    <row r="49" spans="1:18" x14ac:dyDescent="0.2">
      <c r="A49" s="399" t="s">
        <v>7</v>
      </c>
      <c r="B49" s="79">
        <v>1112</v>
      </c>
      <c r="C49" s="79">
        <v>1112</v>
      </c>
      <c r="D49" s="79">
        <v>0</v>
      </c>
      <c r="E49" s="79">
        <v>0</v>
      </c>
      <c r="F49" s="79">
        <v>1463</v>
      </c>
      <c r="G49" s="79">
        <v>49</v>
      </c>
      <c r="H49" s="79">
        <v>35</v>
      </c>
      <c r="I49" s="79">
        <v>84</v>
      </c>
      <c r="J49" s="79">
        <v>5</v>
      </c>
      <c r="K49" s="79">
        <v>0</v>
      </c>
      <c r="L49" s="79">
        <v>5</v>
      </c>
      <c r="M49" s="99"/>
      <c r="N49" s="397"/>
      <c r="O49" s="397"/>
      <c r="P49" s="397"/>
      <c r="Q49" s="398"/>
    </row>
    <row r="50" spans="1:18" x14ac:dyDescent="0.2">
      <c r="A50" s="399" t="s">
        <v>8</v>
      </c>
      <c r="B50" s="58">
        <v>844</v>
      </c>
      <c r="C50" s="58">
        <v>775</v>
      </c>
      <c r="D50" s="58">
        <v>69</v>
      </c>
      <c r="E50" s="58">
        <v>0</v>
      </c>
      <c r="F50" s="58">
        <v>0</v>
      </c>
      <c r="G50" s="58">
        <v>106</v>
      </c>
      <c r="H50" s="58">
        <v>46</v>
      </c>
      <c r="I50" s="58">
        <v>152</v>
      </c>
      <c r="J50" s="58">
        <v>5</v>
      </c>
      <c r="K50" s="58">
        <v>1</v>
      </c>
      <c r="L50" s="58">
        <v>6</v>
      </c>
      <c r="M50" s="69"/>
      <c r="N50" s="198"/>
      <c r="O50" s="198"/>
      <c r="P50" s="198"/>
      <c r="Q50" s="413"/>
    </row>
    <row r="51" spans="1:18" x14ac:dyDescent="0.2">
      <c r="A51" s="399" t="s">
        <v>129</v>
      </c>
      <c r="B51" s="58">
        <v>2219</v>
      </c>
      <c r="C51" s="58">
        <v>811</v>
      </c>
      <c r="D51" s="58">
        <v>1182</v>
      </c>
      <c r="E51" s="58">
        <v>226</v>
      </c>
      <c r="F51" s="58">
        <v>936</v>
      </c>
      <c r="G51" s="58">
        <v>371</v>
      </c>
      <c r="H51" s="58">
        <v>852</v>
      </c>
      <c r="I51" s="58">
        <v>1223</v>
      </c>
      <c r="J51" s="58">
        <v>18</v>
      </c>
      <c r="K51" s="58">
        <v>5</v>
      </c>
      <c r="L51" s="58">
        <v>23</v>
      </c>
      <c r="M51" s="69"/>
      <c r="N51" s="198"/>
      <c r="O51" s="198"/>
      <c r="P51" s="198"/>
      <c r="Q51" s="413"/>
    </row>
    <row r="52" spans="1:18" x14ac:dyDescent="0.2">
      <c r="A52" s="399" t="s">
        <v>130</v>
      </c>
      <c r="B52" s="58">
        <v>2973</v>
      </c>
      <c r="C52" s="58">
        <v>2702</v>
      </c>
      <c r="D52" s="58">
        <v>50</v>
      </c>
      <c r="E52" s="58">
        <v>221</v>
      </c>
      <c r="F52" s="58">
        <v>894</v>
      </c>
      <c r="G52" s="58">
        <v>250</v>
      </c>
      <c r="H52" s="58">
        <v>86</v>
      </c>
      <c r="I52" s="58">
        <v>336</v>
      </c>
      <c r="J52" s="58">
        <v>19</v>
      </c>
      <c r="K52" s="58">
        <v>0</v>
      </c>
      <c r="L52" s="58">
        <v>19</v>
      </c>
      <c r="M52" s="69"/>
      <c r="N52" s="198"/>
      <c r="O52" s="198"/>
      <c r="P52" s="198"/>
      <c r="Q52" s="413"/>
      <c r="R52" s="38"/>
    </row>
    <row r="53" spans="1:18" x14ac:dyDescent="0.2">
      <c r="A53" s="400" t="s">
        <v>131</v>
      </c>
      <c r="B53" s="171">
        <v>1186</v>
      </c>
      <c r="C53" s="171">
        <v>948</v>
      </c>
      <c r="D53" s="171">
        <v>143</v>
      </c>
      <c r="E53" s="171">
        <v>95</v>
      </c>
      <c r="F53" s="171">
        <v>7496</v>
      </c>
      <c r="G53" s="171">
        <v>75</v>
      </c>
      <c r="H53" s="171">
        <v>2</v>
      </c>
      <c r="I53" s="171">
        <v>77</v>
      </c>
      <c r="J53" s="171">
        <v>5</v>
      </c>
      <c r="K53" s="171">
        <v>0</v>
      </c>
      <c r="L53" s="171">
        <v>5</v>
      </c>
      <c r="M53" s="172"/>
      <c r="N53" s="80"/>
      <c r="O53" s="80"/>
      <c r="P53" s="80"/>
      <c r="Q53" s="414"/>
    </row>
    <row r="54" spans="1:18" x14ac:dyDescent="0.2">
      <c r="A54" s="399" t="s">
        <v>9</v>
      </c>
      <c r="B54" s="58">
        <v>673</v>
      </c>
      <c r="C54" s="58">
        <v>336</v>
      </c>
      <c r="D54" s="58">
        <v>337</v>
      </c>
      <c r="E54" s="58">
        <v>0</v>
      </c>
      <c r="F54" s="58">
        <v>7225</v>
      </c>
      <c r="G54" s="58">
        <v>98</v>
      </c>
      <c r="H54" s="58">
        <v>27</v>
      </c>
      <c r="I54" s="58">
        <v>125</v>
      </c>
      <c r="J54" s="58">
        <v>8</v>
      </c>
      <c r="K54" s="58">
        <v>2</v>
      </c>
      <c r="L54" s="58">
        <v>10</v>
      </c>
      <c r="M54" s="91"/>
      <c r="N54" s="421"/>
      <c r="O54" s="421"/>
      <c r="P54" s="421"/>
      <c r="Q54" s="422"/>
    </row>
    <row r="55" spans="1:18" x14ac:dyDescent="0.2">
      <c r="A55" s="399" t="s">
        <v>10</v>
      </c>
      <c r="B55" s="58">
        <v>811</v>
      </c>
      <c r="C55" s="58">
        <v>741</v>
      </c>
      <c r="D55" s="58">
        <v>70</v>
      </c>
      <c r="E55" s="58">
        <v>0</v>
      </c>
      <c r="F55" s="58">
        <v>142</v>
      </c>
      <c r="G55" s="58">
        <v>183</v>
      </c>
      <c r="H55" s="58">
        <v>24</v>
      </c>
      <c r="I55" s="58">
        <v>207</v>
      </c>
      <c r="J55" s="58">
        <v>15</v>
      </c>
      <c r="K55" s="58">
        <v>2</v>
      </c>
      <c r="L55" s="58">
        <v>17</v>
      </c>
      <c r="M55" s="69"/>
      <c r="N55" s="198"/>
      <c r="O55" s="198"/>
      <c r="P55" s="198"/>
      <c r="Q55" s="413"/>
    </row>
    <row r="56" spans="1:18" x14ac:dyDescent="0.2">
      <c r="A56" s="399" t="s">
        <v>11</v>
      </c>
      <c r="B56" s="79">
        <v>788</v>
      </c>
      <c r="C56" s="79">
        <v>623</v>
      </c>
      <c r="D56" s="79">
        <v>114</v>
      </c>
      <c r="E56" s="79">
        <v>51</v>
      </c>
      <c r="F56" s="79">
        <v>452</v>
      </c>
      <c r="G56" s="79">
        <v>27</v>
      </c>
      <c r="H56" s="58">
        <v>3</v>
      </c>
      <c r="I56" s="79">
        <v>30</v>
      </c>
      <c r="J56" s="79">
        <v>8</v>
      </c>
      <c r="K56" s="58"/>
      <c r="L56" s="79">
        <v>8</v>
      </c>
      <c r="M56" s="104"/>
      <c r="N56" s="423"/>
      <c r="O56" s="423"/>
      <c r="P56" s="423"/>
      <c r="Q56" s="424"/>
    </row>
    <row r="57" spans="1:18" ht="13.5" thickBot="1" x14ac:dyDescent="0.25">
      <c r="A57" s="402" t="s">
        <v>12</v>
      </c>
      <c r="B57" s="403">
        <v>1581</v>
      </c>
      <c r="C57" s="403">
        <v>1380</v>
      </c>
      <c r="D57" s="403">
        <v>97</v>
      </c>
      <c r="E57" s="403">
        <v>104</v>
      </c>
      <c r="F57" s="403"/>
      <c r="G57" s="403">
        <v>128</v>
      </c>
      <c r="H57" s="403">
        <v>25</v>
      </c>
      <c r="I57" s="403">
        <v>153</v>
      </c>
      <c r="J57" s="403">
        <v>8</v>
      </c>
      <c r="K57" s="403">
        <v>4</v>
      </c>
      <c r="L57" s="403">
        <v>12</v>
      </c>
      <c r="M57" s="425"/>
      <c r="N57" s="426"/>
      <c r="O57" s="426"/>
      <c r="P57" s="426"/>
      <c r="Q57" s="427"/>
    </row>
    <row r="58" spans="1:18" x14ac:dyDescent="0.2">
      <c r="B58" s="386"/>
      <c r="C58" s="386"/>
      <c r="D58" s="386"/>
    </row>
  </sheetData>
  <mergeCells count="34">
    <mergeCell ref="H32:H33"/>
    <mergeCell ref="R1:T1"/>
    <mergeCell ref="G31:I31"/>
    <mergeCell ref="J31:L31"/>
    <mergeCell ref="BE2:BE4"/>
    <mergeCell ref="M31:Q33"/>
    <mergeCell ref="BC2:BC4"/>
    <mergeCell ref="R2:T4"/>
    <mergeCell ref="BD2:BD3"/>
    <mergeCell ref="R18:T18"/>
    <mergeCell ref="DJ3:DJ4"/>
    <mergeCell ref="BJ2:BJ4"/>
    <mergeCell ref="CV2:CV4"/>
    <mergeCell ref="BM3:BM4"/>
    <mergeCell ref="CQ3:CQ4"/>
    <mergeCell ref="CZ3:CZ4"/>
    <mergeCell ref="DA3:DA4"/>
    <mergeCell ref="DH3:DH4"/>
    <mergeCell ref="A31:A33"/>
    <mergeCell ref="B31:B33"/>
    <mergeCell ref="F31:F33"/>
    <mergeCell ref="X2:X4"/>
    <mergeCell ref="A2:A4"/>
    <mergeCell ref="J32:J33"/>
    <mergeCell ref="K32:K33"/>
    <mergeCell ref="L32:L33"/>
    <mergeCell ref="B2:J2"/>
    <mergeCell ref="C31:E31"/>
    <mergeCell ref="I32:I33"/>
    <mergeCell ref="R5:T5"/>
    <mergeCell ref="C32:C33"/>
    <mergeCell ref="D32:D33"/>
    <mergeCell ref="E32:E33"/>
    <mergeCell ref="G32:G33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7" firstPageNumber="56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57"/>
  <sheetViews>
    <sheetView view="pageBreakPreview" zoomScale="70" zoomScaleNormal="55" zoomScaleSheetLayoutView="70" workbookViewId="0">
      <selection activeCell="H32" sqref="H32:H33"/>
    </sheetView>
  </sheetViews>
  <sheetFormatPr defaultRowHeight="13" x14ac:dyDescent="0.2"/>
  <cols>
    <col min="2" max="3" width="9.08984375" bestFit="1" customWidth="1"/>
    <col min="4" max="4" width="9.453125" bestFit="1" customWidth="1"/>
    <col min="5" max="9" width="9.08984375" bestFit="1" customWidth="1"/>
    <col min="10" max="11" width="9.453125" customWidth="1"/>
  </cols>
  <sheetData>
    <row r="1" spans="1:113" s="3" customFormat="1" ht="17" thickBot="1" x14ac:dyDescent="0.25">
      <c r="A1" s="138" t="s">
        <v>66</v>
      </c>
      <c r="B1" s="16"/>
      <c r="C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7" t="e">
        <f>[1]大学図書館!#REF!</f>
        <v>#REF!</v>
      </c>
      <c r="AZ1" s="18" t="s">
        <v>67</v>
      </c>
      <c r="BA1" s="314" t="e">
        <f>[1]大学図書館!#REF!</f>
        <v>#REF!</v>
      </c>
      <c r="BB1" s="314"/>
      <c r="BC1" s="314"/>
      <c r="BD1" s="314"/>
      <c r="BE1" s="314"/>
      <c r="BF1" s="314"/>
      <c r="BG1" s="314"/>
      <c r="BH1" s="314"/>
      <c r="BI1" s="314"/>
      <c r="BJ1" s="314"/>
      <c r="BK1" s="314"/>
      <c r="BL1" s="315"/>
      <c r="DI1" s="7"/>
    </row>
    <row r="2" spans="1:113" s="3" customFormat="1" ht="13.5" customHeight="1" x14ac:dyDescent="0.2">
      <c r="A2" s="377" t="s">
        <v>0</v>
      </c>
      <c r="B2" s="428" t="s">
        <v>152</v>
      </c>
      <c r="C2" s="429"/>
      <c r="D2" s="429"/>
      <c r="E2" s="429"/>
      <c r="F2" s="429"/>
      <c r="G2" s="429"/>
      <c r="H2" s="430" t="s">
        <v>138</v>
      </c>
      <c r="I2" s="431" t="str">
        <f>蔵書等!R1</f>
        <v>令和6年3月31日現在</v>
      </c>
      <c r="J2" s="431"/>
      <c r="K2" s="432" t="s">
        <v>139</v>
      </c>
      <c r="L2" s="378" t="s">
        <v>153</v>
      </c>
      <c r="M2" s="379"/>
      <c r="N2" s="379"/>
      <c r="O2" s="379"/>
      <c r="P2" s="379"/>
      <c r="Q2" s="379"/>
      <c r="R2" s="430" t="s">
        <v>138</v>
      </c>
      <c r="S2" s="379" t="str">
        <f>蔵書等!P30</f>
        <v>令和5年度</v>
      </c>
      <c r="T2" s="379"/>
      <c r="U2" s="380" t="s">
        <v>139</v>
      </c>
      <c r="V2" s="382" t="s">
        <v>16</v>
      </c>
      <c r="W2" s="384"/>
      <c r="DF2" s="7"/>
    </row>
    <row r="3" spans="1:113" s="3" customFormat="1" ht="13.5" customHeight="1" x14ac:dyDescent="0.2">
      <c r="A3" s="385"/>
      <c r="B3" s="297" t="s">
        <v>151</v>
      </c>
      <c r="C3" s="298"/>
      <c r="D3" s="298"/>
      <c r="E3" s="298"/>
      <c r="F3" s="298"/>
      <c r="G3" s="298"/>
      <c r="H3" s="298"/>
      <c r="I3" s="19"/>
      <c r="J3" s="20" t="s">
        <v>68</v>
      </c>
      <c r="K3" s="8" t="s">
        <v>69</v>
      </c>
      <c r="L3" s="297" t="s">
        <v>154</v>
      </c>
      <c r="M3" s="298"/>
      <c r="N3" s="298"/>
      <c r="O3" s="298"/>
      <c r="P3" s="298"/>
      <c r="Q3" s="298"/>
      <c r="R3" s="298"/>
      <c r="S3" s="2"/>
      <c r="T3" s="8" t="s">
        <v>68</v>
      </c>
      <c r="U3" s="21" t="s">
        <v>69</v>
      </c>
      <c r="V3" s="308"/>
      <c r="W3" s="387"/>
      <c r="DF3" s="7"/>
    </row>
    <row r="4" spans="1:113" s="3" customFormat="1" x14ac:dyDescent="0.2">
      <c r="A4" s="385"/>
      <c r="B4" s="25" t="s">
        <v>17</v>
      </c>
      <c r="C4" s="29" t="s">
        <v>18</v>
      </c>
      <c r="D4" s="433" t="s">
        <v>19</v>
      </c>
      <c r="E4" s="25" t="s">
        <v>70</v>
      </c>
      <c r="F4" s="25" t="s">
        <v>20</v>
      </c>
      <c r="G4" s="10" t="s">
        <v>21</v>
      </c>
      <c r="H4" s="10" t="s">
        <v>22</v>
      </c>
      <c r="I4" s="25" t="s">
        <v>23</v>
      </c>
      <c r="J4" s="434" t="s">
        <v>121</v>
      </c>
      <c r="K4" s="50" t="s">
        <v>136</v>
      </c>
      <c r="L4" s="49" t="s">
        <v>123</v>
      </c>
      <c r="M4" s="29" t="s">
        <v>124</v>
      </c>
      <c r="N4" s="433" t="s">
        <v>125</v>
      </c>
      <c r="O4" s="10" t="s">
        <v>126</v>
      </c>
      <c r="P4" s="25" t="s">
        <v>127</v>
      </c>
      <c r="Q4" s="433" t="s">
        <v>128</v>
      </c>
      <c r="R4" s="10" t="s">
        <v>22</v>
      </c>
      <c r="S4" s="25" t="s">
        <v>23</v>
      </c>
      <c r="T4" s="31" t="s">
        <v>121</v>
      </c>
      <c r="U4" s="30" t="s">
        <v>122</v>
      </c>
      <c r="V4" s="308"/>
      <c r="W4" s="387"/>
      <c r="DF4" s="7"/>
    </row>
    <row r="5" spans="1:113" ht="15" customHeight="1" x14ac:dyDescent="0.2">
      <c r="A5" s="388" t="s">
        <v>3</v>
      </c>
      <c r="B5" s="77">
        <v>1481</v>
      </c>
      <c r="C5" s="77">
        <v>0</v>
      </c>
      <c r="D5" s="77">
        <v>65</v>
      </c>
      <c r="E5" s="77">
        <v>612</v>
      </c>
      <c r="F5" s="77">
        <v>0</v>
      </c>
      <c r="G5" s="77">
        <v>1085</v>
      </c>
      <c r="H5" s="77">
        <v>24</v>
      </c>
      <c r="I5" s="77">
        <v>3267</v>
      </c>
      <c r="J5" s="77">
        <v>24</v>
      </c>
      <c r="K5" s="77">
        <v>0</v>
      </c>
      <c r="L5" s="77">
        <v>4</v>
      </c>
      <c r="M5" s="77">
        <v>0</v>
      </c>
      <c r="N5" s="77">
        <v>0</v>
      </c>
      <c r="O5" s="77">
        <v>0</v>
      </c>
      <c r="P5" s="77">
        <v>0</v>
      </c>
      <c r="Q5" s="77">
        <v>22</v>
      </c>
      <c r="R5" s="77">
        <v>0</v>
      </c>
      <c r="S5" s="77">
        <v>26</v>
      </c>
      <c r="T5" s="77">
        <v>0</v>
      </c>
      <c r="U5" s="77">
        <v>0</v>
      </c>
      <c r="V5" s="62"/>
      <c r="W5" s="435"/>
    </row>
    <row r="6" spans="1:113" ht="15" customHeight="1" x14ac:dyDescent="0.2">
      <c r="A6" s="390" t="s">
        <v>107</v>
      </c>
      <c r="B6" s="61">
        <v>0</v>
      </c>
      <c r="C6" s="61">
        <v>0</v>
      </c>
      <c r="D6" s="61">
        <v>36</v>
      </c>
      <c r="E6" s="61">
        <v>147</v>
      </c>
      <c r="F6" s="61">
        <v>0</v>
      </c>
      <c r="G6" s="61">
        <v>0</v>
      </c>
      <c r="H6" s="61">
        <v>0</v>
      </c>
      <c r="I6" s="61">
        <v>183</v>
      </c>
      <c r="J6" s="61">
        <v>243</v>
      </c>
      <c r="K6" s="61">
        <v>1617</v>
      </c>
      <c r="L6" s="61">
        <v>0</v>
      </c>
      <c r="M6" s="61">
        <v>0</v>
      </c>
      <c r="N6" s="61">
        <v>0</v>
      </c>
      <c r="O6" s="61">
        <v>0</v>
      </c>
      <c r="P6" s="61">
        <v>0</v>
      </c>
      <c r="Q6" s="61">
        <v>0</v>
      </c>
      <c r="R6" s="61">
        <v>0</v>
      </c>
      <c r="S6" s="61">
        <v>0</v>
      </c>
      <c r="T6" s="61"/>
      <c r="U6" s="61"/>
      <c r="V6" s="92"/>
      <c r="W6" s="436"/>
    </row>
    <row r="7" spans="1:113" ht="15" customHeight="1" x14ac:dyDescent="0.2">
      <c r="A7" s="390" t="s">
        <v>118</v>
      </c>
      <c r="B7" s="61">
        <v>119</v>
      </c>
      <c r="C7" s="61">
        <v>0</v>
      </c>
      <c r="D7" s="61">
        <v>1</v>
      </c>
      <c r="E7" s="61">
        <v>875</v>
      </c>
      <c r="F7" s="61">
        <v>0</v>
      </c>
      <c r="G7" s="61">
        <v>574</v>
      </c>
      <c r="H7" s="61">
        <v>0</v>
      </c>
      <c r="I7" s="61">
        <v>1569</v>
      </c>
      <c r="J7" s="61">
        <v>0</v>
      </c>
      <c r="K7" s="61">
        <v>0</v>
      </c>
      <c r="L7" s="61">
        <v>1</v>
      </c>
      <c r="M7" s="61">
        <v>0</v>
      </c>
      <c r="N7" s="61">
        <v>0</v>
      </c>
      <c r="O7" s="61">
        <v>0</v>
      </c>
      <c r="P7" s="61">
        <v>0</v>
      </c>
      <c r="Q7" s="61">
        <v>3</v>
      </c>
      <c r="R7" s="61">
        <v>0</v>
      </c>
      <c r="S7" s="61">
        <v>4</v>
      </c>
      <c r="T7" s="61">
        <v>0</v>
      </c>
      <c r="U7" s="61">
        <v>0</v>
      </c>
      <c r="V7" s="92"/>
      <c r="W7" s="436"/>
    </row>
    <row r="8" spans="1:113" ht="15" customHeight="1" x14ac:dyDescent="0.2">
      <c r="A8" s="390" t="s">
        <v>181</v>
      </c>
      <c r="B8" s="61">
        <v>6</v>
      </c>
      <c r="C8" s="61">
        <v>0</v>
      </c>
      <c r="D8" s="61">
        <v>0</v>
      </c>
      <c r="E8" s="61">
        <v>0</v>
      </c>
      <c r="F8" s="61">
        <v>0</v>
      </c>
      <c r="G8" s="61">
        <v>421</v>
      </c>
      <c r="H8" s="61">
        <v>0</v>
      </c>
      <c r="I8" s="61">
        <v>427</v>
      </c>
      <c r="J8" s="61">
        <v>8</v>
      </c>
      <c r="K8" s="61">
        <v>105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200">
        <v>0</v>
      </c>
      <c r="T8" s="61">
        <v>0</v>
      </c>
      <c r="U8" s="61">
        <v>0</v>
      </c>
      <c r="V8" s="92"/>
      <c r="W8" s="437"/>
    </row>
    <row r="9" spans="1:113" ht="15" customHeight="1" x14ac:dyDescent="0.2">
      <c r="A9" s="392" t="s">
        <v>180</v>
      </c>
      <c r="B9" s="61">
        <v>31</v>
      </c>
      <c r="C9" s="61">
        <v>0</v>
      </c>
      <c r="D9" s="81">
        <v>80</v>
      </c>
      <c r="E9" s="61">
        <v>524</v>
      </c>
      <c r="F9" s="61">
        <v>0</v>
      </c>
      <c r="G9" s="61">
        <v>68</v>
      </c>
      <c r="H9" s="61">
        <v>9</v>
      </c>
      <c r="I9" s="81">
        <v>712</v>
      </c>
      <c r="J9" s="81">
        <v>114</v>
      </c>
      <c r="K9" s="6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2"/>
      <c r="W9" s="438"/>
    </row>
    <row r="10" spans="1:113" ht="15" customHeight="1" x14ac:dyDescent="0.2">
      <c r="A10" s="390" t="s">
        <v>4</v>
      </c>
      <c r="B10" s="77">
        <v>0</v>
      </c>
      <c r="C10" s="77">
        <v>0</v>
      </c>
      <c r="D10" s="61">
        <v>0</v>
      </c>
      <c r="E10" s="77">
        <v>1477</v>
      </c>
      <c r="F10" s="77">
        <v>0</v>
      </c>
      <c r="G10" s="77">
        <v>287</v>
      </c>
      <c r="H10" s="77">
        <v>8</v>
      </c>
      <c r="I10" s="61">
        <v>1772</v>
      </c>
      <c r="J10" s="61">
        <v>8</v>
      </c>
      <c r="K10" s="77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2</v>
      </c>
      <c r="R10" s="61">
        <v>0</v>
      </c>
      <c r="S10" s="61">
        <v>2</v>
      </c>
      <c r="T10" s="61">
        <v>0</v>
      </c>
      <c r="U10" s="61">
        <v>0</v>
      </c>
      <c r="V10" s="92"/>
      <c r="W10" s="437"/>
    </row>
    <row r="11" spans="1:113" ht="15" customHeight="1" x14ac:dyDescent="0.2">
      <c r="A11" s="390" t="s">
        <v>110</v>
      </c>
      <c r="B11" s="61">
        <v>108</v>
      </c>
      <c r="C11" s="61">
        <v>241</v>
      </c>
      <c r="D11" s="61">
        <v>0</v>
      </c>
      <c r="E11" s="61">
        <v>0</v>
      </c>
      <c r="F11" s="61">
        <v>24</v>
      </c>
      <c r="G11" s="61">
        <v>157</v>
      </c>
      <c r="H11" s="61">
        <v>0</v>
      </c>
      <c r="I11" s="61">
        <v>530</v>
      </c>
      <c r="J11" s="61">
        <v>23</v>
      </c>
      <c r="K11" s="61">
        <v>217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4</v>
      </c>
      <c r="R11" s="61">
        <v>0</v>
      </c>
      <c r="S11" s="61">
        <v>4</v>
      </c>
      <c r="T11" s="61">
        <v>0</v>
      </c>
      <c r="U11" s="61">
        <v>0</v>
      </c>
      <c r="V11" s="92"/>
      <c r="W11" s="437"/>
    </row>
    <row r="12" spans="1:113" ht="15" customHeight="1" x14ac:dyDescent="0.2">
      <c r="A12" s="390" t="s">
        <v>5</v>
      </c>
      <c r="B12" s="61">
        <v>22</v>
      </c>
      <c r="C12" s="61">
        <v>0</v>
      </c>
      <c r="D12" s="61">
        <v>33</v>
      </c>
      <c r="E12" s="61">
        <v>648</v>
      </c>
      <c r="F12" s="61">
        <v>0</v>
      </c>
      <c r="G12" s="61">
        <v>464</v>
      </c>
      <c r="H12" s="61">
        <v>29</v>
      </c>
      <c r="I12" s="61">
        <v>1196</v>
      </c>
      <c r="J12" s="61">
        <v>118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1">
        <v>1</v>
      </c>
      <c r="T12" s="61">
        <v>0</v>
      </c>
      <c r="U12" s="61">
        <v>0</v>
      </c>
      <c r="V12" s="93"/>
      <c r="W12" s="439"/>
    </row>
    <row r="13" spans="1:113" ht="15" customHeight="1" x14ac:dyDescent="0.2">
      <c r="A13" s="390" t="s">
        <v>135</v>
      </c>
      <c r="B13" s="61">
        <v>0</v>
      </c>
      <c r="C13" s="61">
        <v>0</v>
      </c>
      <c r="D13" s="61">
        <v>0</v>
      </c>
      <c r="E13" s="61" t="s">
        <v>275</v>
      </c>
      <c r="F13" s="61">
        <v>0</v>
      </c>
      <c r="G13" s="61">
        <v>301</v>
      </c>
      <c r="H13" s="61">
        <v>0</v>
      </c>
      <c r="I13" s="61">
        <v>301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19</v>
      </c>
      <c r="R13" s="61">
        <v>0</v>
      </c>
      <c r="S13" s="61">
        <v>19</v>
      </c>
      <c r="T13" s="61">
        <v>0</v>
      </c>
      <c r="U13" s="61">
        <v>0</v>
      </c>
      <c r="V13" s="70"/>
      <c r="W13" s="436"/>
    </row>
    <row r="14" spans="1:113" ht="15" customHeight="1" x14ac:dyDescent="0.2">
      <c r="A14" s="400" t="s">
        <v>141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633</v>
      </c>
      <c r="H14" s="81">
        <v>0</v>
      </c>
      <c r="I14" s="81">
        <v>633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54</v>
      </c>
      <c r="R14" s="81">
        <v>0</v>
      </c>
      <c r="S14" s="81">
        <v>54</v>
      </c>
      <c r="T14" s="81">
        <v>0</v>
      </c>
      <c r="U14" s="81">
        <v>0</v>
      </c>
      <c r="V14" s="76"/>
      <c r="W14" s="440"/>
    </row>
    <row r="15" spans="1:113" ht="15" customHeight="1" x14ac:dyDescent="0.2">
      <c r="A15" s="399" t="s">
        <v>145</v>
      </c>
      <c r="B15" s="61">
        <v>0</v>
      </c>
      <c r="C15" s="61">
        <v>0</v>
      </c>
      <c r="D15" s="61">
        <v>0</v>
      </c>
      <c r="E15" s="61" t="s">
        <v>275</v>
      </c>
      <c r="F15" s="61">
        <v>0</v>
      </c>
      <c r="G15" s="61">
        <v>577</v>
      </c>
      <c r="H15" s="61">
        <v>0</v>
      </c>
      <c r="I15" s="61">
        <v>577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33</v>
      </c>
      <c r="R15" s="61">
        <v>0</v>
      </c>
      <c r="S15" s="61">
        <v>33</v>
      </c>
      <c r="T15" s="61">
        <v>0</v>
      </c>
      <c r="U15" s="61">
        <v>0</v>
      </c>
      <c r="V15" s="70"/>
      <c r="W15" s="436"/>
    </row>
    <row r="16" spans="1:113" ht="15" customHeight="1" x14ac:dyDescent="0.2">
      <c r="A16" s="390" t="s">
        <v>106</v>
      </c>
      <c r="B16" s="61">
        <v>452</v>
      </c>
      <c r="C16" s="61">
        <v>0</v>
      </c>
      <c r="D16" s="61">
        <v>114</v>
      </c>
      <c r="E16" s="61">
        <v>952</v>
      </c>
      <c r="F16" s="61">
        <v>0</v>
      </c>
      <c r="G16" s="61">
        <v>428</v>
      </c>
      <c r="H16" s="61">
        <v>16</v>
      </c>
      <c r="I16" s="61">
        <v>1962</v>
      </c>
      <c r="J16" s="61">
        <v>310</v>
      </c>
      <c r="K16" s="61">
        <v>188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92"/>
      <c r="W16" s="437"/>
    </row>
    <row r="17" spans="1:107" ht="15" customHeight="1" x14ac:dyDescent="0.2">
      <c r="A17" s="390" t="s">
        <v>6</v>
      </c>
      <c r="B17" s="61">
        <v>41</v>
      </c>
      <c r="C17" s="61">
        <v>0</v>
      </c>
      <c r="D17" s="61">
        <v>31</v>
      </c>
      <c r="E17" s="61">
        <v>751</v>
      </c>
      <c r="F17" s="61">
        <v>0</v>
      </c>
      <c r="G17" s="61">
        <v>470</v>
      </c>
      <c r="H17" s="61">
        <v>24</v>
      </c>
      <c r="I17" s="61">
        <v>1317</v>
      </c>
      <c r="J17" s="61">
        <v>2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95"/>
      <c r="W17" s="441"/>
    </row>
    <row r="18" spans="1:107" ht="15" customHeight="1" x14ac:dyDescent="0.2">
      <c r="A18" s="390" t="s">
        <v>143</v>
      </c>
      <c r="B18" s="61">
        <v>67</v>
      </c>
      <c r="C18" s="61">
        <v>0</v>
      </c>
      <c r="D18" s="61">
        <v>1</v>
      </c>
      <c r="E18" s="61">
        <v>0</v>
      </c>
      <c r="F18" s="61">
        <v>0</v>
      </c>
      <c r="G18" s="61">
        <v>285</v>
      </c>
      <c r="H18" s="61">
        <v>0</v>
      </c>
      <c r="I18" s="61">
        <v>353</v>
      </c>
      <c r="J18" s="61">
        <v>75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92"/>
      <c r="W18" s="437"/>
    </row>
    <row r="19" spans="1:107" ht="15" customHeight="1" x14ac:dyDescent="0.2">
      <c r="A19" s="392" t="s">
        <v>108</v>
      </c>
      <c r="B19" s="81">
        <v>13</v>
      </c>
      <c r="C19" s="81">
        <v>0</v>
      </c>
      <c r="D19" s="81">
        <v>0</v>
      </c>
      <c r="E19" s="81">
        <v>666</v>
      </c>
      <c r="F19" s="81">
        <v>0</v>
      </c>
      <c r="G19" s="81">
        <v>849</v>
      </c>
      <c r="H19" s="81">
        <v>0</v>
      </c>
      <c r="I19" s="81">
        <v>1528</v>
      </c>
      <c r="J19" s="81">
        <v>6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18</v>
      </c>
      <c r="R19" s="81">
        <v>0</v>
      </c>
      <c r="S19" s="81">
        <v>18</v>
      </c>
      <c r="T19" s="81">
        <v>0</v>
      </c>
      <c r="U19" s="81">
        <v>0</v>
      </c>
      <c r="V19" s="82"/>
      <c r="W19" s="438"/>
    </row>
    <row r="20" spans="1:107" ht="15" customHeight="1" x14ac:dyDescent="0.2">
      <c r="A20" s="390" t="s">
        <v>7</v>
      </c>
      <c r="B20" s="102">
        <v>378</v>
      </c>
      <c r="C20" s="102">
        <v>0</v>
      </c>
      <c r="D20" s="102">
        <v>11</v>
      </c>
      <c r="E20" s="102">
        <v>327</v>
      </c>
      <c r="F20" s="102">
        <v>10</v>
      </c>
      <c r="G20" s="102">
        <v>2637</v>
      </c>
      <c r="H20" s="102">
        <v>57</v>
      </c>
      <c r="I20" s="102">
        <v>3420</v>
      </c>
      <c r="J20" s="102">
        <v>411</v>
      </c>
      <c r="K20" s="102">
        <v>0</v>
      </c>
      <c r="L20" s="102">
        <v>0</v>
      </c>
      <c r="M20" s="102">
        <v>0</v>
      </c>
      <c r="N20" s="102">
        <v>0</v>
      </c>
      <c r="O20" s="102">
        <v>6</v>
      </c>
      <c r="P20" s="102">
        <v>0</v>
      </c>
      <c r="Q20" s="102">
        <v>0</v>
      </c>
      <c r="R20" s="102">
        <v>0</v>
      </c>
      <c r="S20" s="102">
        <v>6</v>
      </c>
      <c r="T20" s="102">
        <v>0</v>
      </c>
      <c r="U20" s="102">
        <v>0</v>
      </c>
      <c r="V20" s="99"/>
      <c r="W20" s="398"/>
    </row>
    <row r="21" spans="1:107" ht="15" customHeight="1" x14ac:dyDescent="0.2">
      <c r="A21" s="390" t="s">
        <v>8</v>
      </c>
      <c r="B21" s="61">
        <v>129</v>
      </c>
      <c r="C21" s="61">
        <v>0</v>
      </c>
      <c r="D21" s="61">
        <v>111</v>
      </c>
      <c r="E21" s="61">
        <v>630</v>
      </c>
      <c r="F21" s="61">
        <v>296</v>
      </c>
      <c r="G21" s="61">
        <v>687</v>
      </c>
      <c r="H21" s="61">
        <v>11</v>
      </c>
      <c r="I21" s="61">
        <v>1864</v>
      </c>
      <c r="J21" s="61">
        <v>201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92"/>
      <c r="W21" s="437"/>
    </row>
    <row r="22" spans="1:107" ht="15" customHeight="1" x14ac:dyDescent="0.2">
      <c r="A22" s="399" t="s">
        <v>129</v>
      </c>
      <c r="B22" s="61">
        <v>69</v>
      </c>
      <c r="C22" s="61">
        <v>0</v>
      </c>
      <c r="D22" s="61">
        <v>116</v>
      </c>
      <c r="E22" s="61">
        <v>2896</v>
      </c>
      <c r="F22" s="61">
        <v>1</v>
      </c>
      <c r="G22" s="61">
        <v>1391</v>
      </c>
      <c r="H22" s="61">
        <v>0</v>
      </c>
      <c r="I22" s="61">
        <v>4473</v>
      </c>
      <c r="J22" s="61">
        <v>1012</v>
      </c>
      <c r="K22" s="61">
        <v>750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27</v>
      </c>
      <c r="R22" s="61">
        <v>0</v>
      </c>
      <c r="S22" s="61">
        <v>27</v>
      </c>
      <c r="T22" s="61">
        <v>10</v>
      </c>
      <c r="U22" s="61">
        <v>0</v>
      </c>
      <c r="V22" s="92"/>
      <c r="W22" s="437"/>
    </row>
    <row r="23" spans="1:107" ht="15" customHeight="1" x14ac:dyDescent="0.2">
      <c r="A23" s="399" t="s">
        <v>130</v>
      </c>
      <c r="B23" s="61">
        <v>291</v>
      </c>
      <c r="C23" s="61">
        <v>0</v>
      </c>
      <c r="D23" s="61">
        <v>6</v>
      </c>
      <c r="E23" s="61">
        <v>309</v>
      </c>
      <c r="F23" s="61">
        <v>0</v>
      </c>
      <c r="G23" s="61">
        <v>2019</v>
      </c>
      <c r="H23" s="61">
        <v>323</v>
      </c>
      <c r="I23" s="61">
        <v>2948</v>
      </c>
      <c r="J23" s="61">
        <v>42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92</v>
      </c>
      <c r="R23" s="61">
        <v>4</v>
      </c>
      <c r="S23" s="61">
        <v>96</v>
      </c>
      <c r="T23" s="61">
        <v>0</v>
      </c>
      <c r="U23" s="61">
        <v>0</v>
      </c>
      <c r="V23" s="92"/>
      <c r="W23" s="437"/>
    </row>
    <row r="24" spans="1:107" ht="15" customHeight="1" x14ac:dyDescent="0.2">
      <c r="A24" s="400" t="s">
        <v>131</v>
      </c>
      <c r="B24" s="81">
        <v>267</v>
      </c>
      <c r="C24" s="81">
        <v>0</v>
      </c>
      <c r="D24" s="81">
        <v>0</v>
      </c>
      <c r="E24" s="81">
        <v>0</v>
      </c>
      <c r="F24" s="81">
        <v>0</v>
      </c>
      <c r="G24" s="81">
        <v>1283</v>
      </c>
      <c r="H24" s="81">
        <v>0</v>
      </c>
      <c r="I24" s="81">
        <v>1550</v>
      </c>
      <c r="J24" s="81">
        <v>58</v>
      </c>
      <c r="K24" s="81">
        <v>0</v>
      </c>
      <c r="L24" s="81">
        <v>1</v>
      </c>
      <c r="M24" s="81">
        <v>0</v>
      </c>
      <c r="N24" s="81">
        <v>0</v>
      </c>
      <c r="O24" s="81">
        <v>0</v>
      </c>
      <c r="P24" s="81">
        <v>0</v>
      </c>
      <c r="Q24" s="81">
        <v>48</v>
      </c>
      <c r="R24" s="81">
        <v>0</v>
      </c>
      <c r="S24" s="81">
        <v>49</v>
      </c>
      <c r="T24" s="81">
        <v>1</v>
      </c>
      <c r="U24" s="81">
        <v>0</v>
      </c>
      <c r="V24" s="82"/>
      <c r="W24" s="438"/>
    </row>
    <row r="25" spans="1:107" ht="15" customHeight="1" x14ac:dyDescent="0.2">
      <c r="A25" s="399" t="s">
        <v>9</v>
      </c>
      <c r="B25" s="61">
        <v>565</v>
      </c>
      <c r="C25" s="61">
        <v>0</v>
      </c>
      <c r="D25" s="61">
        <v>93</v>
      </c>
      <c r="E25" s="61">
        <v>1338</v>
      </c>
      <c r="F25" s="61">
        <v>0</v>
      </c>
      <c r="G25" s="61">
        <v>1235</v>
      </c>
      <c r="H25" s="100">
        <v>531</v>
      </c>
      <c r="I25" s="61">
        <v>3762</v>
      </c>
      <c r="J25" s="61">
        <v>10</v>
      </c>
      <c r="K25" s="61">
        <v>5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9</v>
      </c>
      <c r="R25" s="61">
        <v>0</v>
      </c>
      <c r="S25" s="61">
        <v>9</v>
      </c>
      <c r="T25" s="61">
        <v>0</v>
      </c>
      <c r="U25" s="61">
        <v>0</v>
      </c>
      <c r="V25" s="92"/>
      <c r="W25" s="437"/>
    </row>
    <row r="26" spans="1:107" ht="15" customHeight="1" x14ac:dyDescent="0.2">
      <c r="A26" s="399" t="s">
        <v>10</v>
      </c>
      <c r="B26" s="61">
        <v>0</v>
      </c>
      <c r="C26" s="61">
        <v>0</v>
      </c>
      <c r="D26" s="61">
        <v>0</v>
      </c>
      <c r="E26" s="61">
        <v>164</v>
      </c>
      <c r="F26" s="61">
        <v>0</v>
      </c>
      <c r="G26" s="61">
        <v>14</v>
      </c>
      <c r="H26" s="61">
        <v>0</v>
      </c>
      <c r="I26" s="61">
        <v>178</v>
      </c>
      <c r="J26" s="61">
        <v>1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1</v>
      </c>
      <c r="U26" s="61">
        <v>0</v>
      </c>
      <c r="V26" s="316"/>
      <c r="W26" s="442"/>
    </row>
    <row r="27" spans="1:107" ht="15" customHeight="1" x14ac:dyDescent="0.2">
      <c r="A27" s="399" t="s">
        <v>11</v>
      </c>
      <c r="B27" s="100">
        <v>411</v>
      </c>
      <c r="C27" s="100"/>
      <c r="D27" s="100"/>
      <c r="E27" s="100">
        <v>1097</v>
      </c>
      <c r="F27" s="100">
        <v>7</v>
      </c>
      <c r="G27" s="100">
        <v>641</v>
      </c>
      <c r="H27" s="100"/>
      <c r="I27" s="100">
        <v>2156</v>
      </c>
      <c r="J27" s="100">
        <v>66</v>
      </c>
      <c r="K27" s="100"/>
      <c r="L27" s="100">
        <v>12</v>
      </c>
      <c r="M27" s="100">
        <v>0</v>
      </c>
      <c r="N27" s="100">
        <v>0</v>
      </c>
      <c r="O27" s="100">
        <v>0</v>
      </c>
      <c r="P27" s="100">
        <v>0</v>
      </c>
      <c r="Q27" s="100">
        <v>19</v>
      </c>
      <c r="R27" s="100">
        <v>0</v>
      </c>
      <c r="S27" s="100">
        <v>31</v>
      </c>
      <c r="T27" s="100">
        <v>0</v>
      </c>
      <c r="U27" s="100">
        <v>0</v>
      </c>
      <c r="V27" s="101"/>
      <c r="W27" s="443"/>
    </row>
    <row r="28" spans="1:107" ht="15" customHeight="1" thickBot="1" x14ac:dyDescent="0.25">
      <c r="A28" s="402" t="s">
        <v>12</v>
      </c>
      <c r="B28" s="444">
        <v>115</v>
      </c>
      <c r="C28" s="444">
        <v>0</v>
      </c>
      <c r="D28" s="444">
        <v>15</v>
      </c>
      <c r="E28" s="444">
        <v>74</v>
      </c>
      <c r="F28" s="444">
        <v>21</v>
      </c>
      <c r="G28" s="444">
        <v>126</v>
      </c>
      <c r="H28" s="444">
        <v>18</v>
      </c>
      <c r="I28" s="444">
        <v>369</v>
      </c>
      <c r="J28" s="444">
        <v>113</v>
      </c>
      <c r="K28" s="444">
        <v>0</v>
      </c>
      <c r="L28" s="444">
        <v>0</v>
      </c>
      <c r="M28" s="444">
        <v>0</v>
      </c>
      <c r="N28" s="444">
        <v>0</v>
      </c>
      <c r="O28" s="444">
        <v>0</v>
      </c>
      <c r="P28" s="444">
        <v>0</v>
      </c>
      <c r="Q28" s="444">
        <v>1</v>
      </c>
      <c r="R28" s="444">
        <v>0</v>
      </c>
      <c r="S28" s="444">
        <v>1</v>
      </c>
      <c r="T28" s="444">
        <v>1</v>
      </c>
      <c r="U28" s="444">
        <v>0</v>
      </c>
      <c r="V28" s="445"/>
      <c r="W28" s="446"/>
    </row>
    <row r="29" spans="1:107" ht="9" customHeight="1" x14ac:dyDescent="0.2"/>
    <row r="30" spans="1:107" s="3" customFormat="1" ht="15" customHeight="1" thickBot="1" x14ac:dyDescent="0.25">
      <c r="A30" s="138" t="s">
        <v>84</v>
      </c>
      <c r="B30" s="27"/>
      <c r="K30" s="26" t="str">
        <f>蔵書等!P30</f>
        <v>令和5年度</v>
      </c>
      <c r="DC30" s="7"/>
    </row>
    <row r="31" spans="1:107" s="3" customFormat="1" ht="15" customHeight="1" x14ac:dyDescent="0.2">
      <c r="A31" s="377" t="s">
        <v>0</v>
      </c>
      <c r="B31" s="447" t="s">
        <v>85</v>
      </c>
      <c r="C31" s="447" t="s">
        <v>86</v>
      </c>
      <c r="D31" s="447" t="s">
        <v>24</v>
      </c>
      <c r="E31" s="378" t="s">
        <v>25</v>
      </c>
      <c r="F31" s="379"/>
      <c r="G31" s="379"/>
      <c r="H31" s="381"/>
      <c r="I31" s="448" t="s">
        <v>87</v>
      </c>
      <c r="J31" s="382" t="s">
        <v>144</v>
      </c>
      <c r="K31" s="384"/>
      <c r="O31" s="48"/>
      <c r="P31" s="48"/>
      <c r="Q31" s="48"/>
      <c r="R31" s="48"/>
      <c r="S31" s="48"/>
      <c r="T31" s="48"/>
      <c r="DC31" s="7"/>
    </row>
    <row r="32" spans="1:107" s="3" customFormat="1" ht="15" customHeight="1" x14ac:dyDescent="0.2">
      <c r="A32" s="385"/>
      <c r="B32" s="320"/>
      <c r="C32" s="320"/>
      <c r="D32" s="320"/>
      <c r="E32" s="290" t="s">
        <v>26</v>
      </c>
      <c r="F32" s="290" t="s">
        <v>88</v>
      </c>
      <c r="G32" s="290" t="s">
        <v>22</v>
      </c>
      <c r="H32" s="291" t="s">
        <v>27</v>
      </c>
      <c r="I32" s="318"/>
      <c r="J32" s="308"/>
      <c r="K32" s="387"/>
      <c r="O32" s="48"/>
      <c r="P32" s="48"/>
      <c r="Q32" s="48"/>
      <c r="R32" s="48"/>
      <c r="S32" s="48"/>
      <c r="T32" s="48"/>
      <c r="DC32" s="7"/>
    </row>
    <row r="33" spans="1:107" s="3" customFormat="1" ht="15" customHeight="1" x14ac:dyDescent="0.2">
      <c r="A33" s="385"/>
      <c r="B33" s="321"/>
      <c r="C33" s="320"/>
      <c r="D33" s="320"/>
      <c r="E33" s="291"/>
      <c r="F33" s="291"/>
      <c r="G33" s="291"/>
      <c r="H33" s="291"/>
      <c r="I33" s="318"/>
      <c r="J33" s="309"/>
      <c r="K33" s="410"/>
      <c r="O33" s="48"/>
      <c r="P33" s="48"/>
      <c r="Q33" s="48"/>
      <c r="R33" s="48"/>
      <c r="S33" s="48"/>
      <c r="T33" s="48"/>
      <c r="DC33" s="7"/>
    </row>
    <row r="34" spans="1:107" ht="15" customHeight="1" x14ac:dyDescent="0.2">
      <c r="A34" s="388" t="s">
        <v>3</v>
      </c>
      <c r="B34" s="78">
        <v>1186</v>
      </c>
      <c r="C34" s="78">
        <v>234</v>
      </c>
      <c r="D34" s="78">
        <v>9994</v>
      </c>
      <c r="E34" s="78">
        <v>240</v>
      </c>
      <c r="F34" s="78">
        <v>2153</v>
      </c>
      <c r="G34" s="78">
        <v>54</v>
      </c>
      <c r="H34" s="78">
        <v>2447</v>
      </c>
      <c r="I34" s="78">
        <v>7303</v>
      </c>
      <c r="J34" s="227" t="s">
        <v>260</v>
      </c>
      <c r="K34" s="449"/>
      <c r="L34" s="44"/>
      <c r="M34" s="3"/>
    </row>
    <row r="35" spans="1:107" ht="15" customHeight="1" x14ac:dyDescent="0.2">
      <c r="A35" s="390" t="s">
        <v>107</v>
      </c>
      <c r="B35" s="63">
        <v>600</v>
      </c>
      <c r="C35" s="63">
        <v>209</v>
      </c>
      <c r="D35" s="63">
        <v>3967</v>
      </c>
      <c r="E35" s="63">
        <v>80</v>
      </c>
      <c r="F35" s="63">
        <v>232</v>
      </c>
      <c r="G35" s="63">
        <v>0</v>
      </c>
      <c r="H35" s="63">
        <v>312</v>
      </c>
      <c r="I35" s="63">
        <v>524</v>
      </c>
      <c r="J35" s="199"/>
      <c r="K35" s="450"/>
      <c r="L35" s="44"/>
      <c r="M35" s="45"/>
    </row>
    <row r="36" spans="1:107" ht="15.75" customHeight="1" x14ac:dyDescent="0.2">
      <c r="A36" s="390" t="s">
        <v>118</v>
      </c>
      <c r="B36" s="63">
        <v>846</v>
      </c>
      <c r="C36" s="63">
        <v>219</v>
      </c>
      <c r="D36" s="63">
        <v>14400</v>
      </c>
      <c r="E36" s="63">
        <v>151</v>
      </c>
      <c r="F36" s="63">
        <v>591</v>
      </c>
      <c r="G36" s="63">
        <v>14</v>
      </c>
      <c r="H36" s="63">
        <v>756</v>
      </c>
      <c r="I36" s="63">
        <v>1643</v>
      </c>
      <c r="J36" s="199"/>
      <c r="K36" s="451"/>
      <c r="L36" s="44"/>
      <c r="M36" s="3"/>
    </row>
    <row r="37" spans="1:107" ht="15" customHeight="1" x14ac:dyDescent="0.2">
      <c r="A37" s="390" t="s">
        <v>181</v>
      </c>
      <c r="B37" s="63">
        <v>1467</v>
      </c>
      <c r="C37" s="63">
        <v>269</v>
      </c>
      <c r="D37" s="63">
        <v>23466</v>
      </c>
      <c r="E37" s="63">
        <v>281</v>
      </c>
      <c r="F37" s="63">
        <v>4563</v>
      </c>
      <c r="G37" s="63">
        <v>97</v>
      </c>
      <c r="H37" s="63">
        <v>4941</v>
      </c>
      <c r="I37" s="63" t="s">
        <v>275</v>
      </c>
      <c r="J37" s="153"/>
      <c r="K37" s="439"/>
      <c r="L37" s="45"/>
      <c r="M37" s="45"/>
    </row>
    <row r="38" spans="1:107" ht="15" customHeight="1" x14ac:dyDescent="0.2">
      <c r="A38" s="392" t="s">
        <v>180</v>
      </c>
      <c r="B38" s="83">
        <v>186</v>
      </c>
      <c r="C38" s="83">
        <v>238</v>
      </c>
      <c r="D38" s="83">
        <v>7250</v>
      </c>
      <c r="E38" s="83">
        <v>435</v>
      </c>
      <c r="F38" s="83">
        <v>412</v>
      </c>
      <c r="G38" s="83">
        <v>28</v>
      </c>
      <c r="H38" s="83">
        <v>875</v>
      </c>
      <c r="I38" s="83">
        <v>875</v>
      </c>
      <c r="J38" s="169"/>
      <c r="K38" s="452"/>
      <c r="L38" s="45"/>
      <c r="M38" s="45"/>
    </row>
    <row r="39" spans="1:107" ht="15" customHeight="1" x14ac:dyDescent="0.2">
      <c r="A39" s="390" t="s">
        <v>4</v>
      </c>
      <c r="B39" s="63">
        <v>574</v>
      </c>
      <c r="C39" s="63">
        <v>249</v>
      </c>
      <c r="D39" s="63">
        <v>27992</v>
      </c>
      <c r="E39" s="63">
        <v>331</v>
      </c>
      <c r="F39" s="63">
        <v>3133</v>
      </c>
      <c r="G39" s="63">
        <v>305</v>
      </c>
      <c r="H39" s="63">
        <v>3769</v>
      </c>
      <c r="I39" s="63">
        <v>7217</v>
      </c>
      <c r="J39" s="313" t="s">
        <v>295</v>
      </c>
      <c r="K39" s="453"/>
      <c r="L39" s="45"/>
      <c r="M39" s="45"/>
    </row>
    <row r="40" spans="1:107" ht="15" customHeight="1" x14ac:dyDescent="0.2">
      <c r="A40" s="390" t="s">
        <v>132</v>
      </c>
      <c r="B40" s="63">
        <v>1314</v>
      </c>
      <c r="C40" s="63">
        <v>233</v>
      </c>
      <c r="D40" s="63">
        <v>16061</v>
      </c>
      <c r="E40" s="63">
        <v>410</v>
      </c>
      <c r="F40" s="63">
        <v>6093</v>
      </c>
      <c r="G40" s="63">
        <v>134</v>
      </c>
      <c r="H40" s="63">
        <v>6637</v>
      </c>
      <c r="I40" s="63">
        <v>12723</v>
      </c>
      <c r="J40" s="93"/>
      <c r="K40" s="439"/>
      <c r="L40" s="3"/>
      <c r="M40" s="3"/>
    </row>
    <row r="41" spans="1:107" ht="15" customHeight="1" x14ac:dyDescent="0.2">
      <c r="A41" s="390" t="s">
        <v>5</v>
      </c>
      <c r="B41" s="63">
        <v>1478</v>
      </c>
      <c r="C41" s="63">
        <v>250</v>
      </c>
      <c r="D41" s="63">
        <v>54580</v>
      </c>
      <c r="E41" s="63">
        <v>157</v>
      </c>
      <c r="F41" s="63">
        <v>2443</v>
      </c>
      <c r="G41" s="63">
        <v>8</v>
      </c>
      <c r="H41" s="63">
        <v>2608</v>
      </c>
      <c r="I41" s="63">
        <v>4945</v>
      </c>
      <c r="J41" s="93"/>
      <c r="K41" s="439"/>
      <c r="L41" s="3"/>
      <c r="M41" s="3"/>
    </row>
    <row r="42" spans="1:107" ht="15" customHeight="1" x14ac:dyDescent="0.2">
      <c r="A42" s="390" t="s">
        <v>134</v>
      </c>
      <c r="B42" s="63">
        <v>681</v>
      </c>
      <c r="C42" s="63">
        <v>228</v>
      </c>
      <c r="D42" s="61" t="s">
        <v>275</v>
      </c>
      <c r="E42" s="63">
        <v>109</v>
      </c>
      <c r="F42" s="63">
        <v>396</v>
      </c>
      <c r="G42" s="61" t="s">
        <v>275</v>
      </c>
      <c r="H42" s="63">
        <v>505</v>
      </c>
      <c r="I42" s="61">
        <v>985</v>
      </c>
      <c r="J42" s="228"/>
      <c r="K42" s="451"/>
      <c r="L42" s="3"/>
      <c r="M42" s="3"/>
    </row>
    <row r="43" spans="1:107" ht="15" customHeight="1" x14ac:dyDescent="0.2">
      <c r="A43" s="390" t="s">
        <v>141</v>
      </c>
      <c r="B43" s="83">
        <v>387</v>
      </c>
      <c r="C43" s="83">
        <v>225</v>
      </c>
      <c r="D43" s="81" t="s">
        <v>275</v>
      </c>
      <c r="E43" s="83">
        <v>35</v>
      </c>
      <c r="F43" s="83">
        <v>494</v>
      </c>
      <c r="G43" s="83" t="s">
        <v>275</v>
      </c>
      <c r="H43" s="83">
        <v>529</v>
      </c>
      <c r="I43" s="81">
        <v>1140</v>
      </c>
      <c r="J43" s="229"/>
      <c r="K43" s="454"/>
      <c r="L43" s="3"/>
      <c r="M43" s="3"/>
    </row>
    <row r="44" spans="1:107" ht="15" customHeight="1" x14ac:dyDescent="0.2">
      <c r="A44" s="388" t="s">
        <v>145</v>
      </c>
      <c r="B44" s="63">
        <v>319</v>
      </c>
      <c r="C44" s="63">
        <v>206</v>
      </c>
      <c r="D44" s="61" t="s">
        <v>275</v>
      </c>
      <c r="E44" s="63">
        <v>22</v>
      </c>
      <c r="F44" s="63">
        <v>29</v>
      </c>
      <c r="G44" s="63">
        <v>0</v>
      </c>
      <c r="H44" s="63">
        <v>51</v>
      </c>
      <c r="I44" s="61" t="s">
        <v>275</v>
      </c>
      <c r="J44" s="230"/>
      <c r="K44" s="455"/>
      <c r="L44" s="3"/>
      <c r="M44" s="3"/>
    </row>
    <row r="45" spans="1:107" ht="15" customHeight="1" x14ac:dyDescent="0.2">
      <c r="A45" s="390" t="s">
        <v>106</v>
      </c>
      <c r="B45" s="63">
        <v>3534</v>
      </c>
      <c r="C45" s="63">
        <v>295</v>
      </c>
      <c r="D45" s="63">
        <v>116495</v>
      </c>
      <c r="E45" s="63">
        <v>2060</v>
      </c>
      <c r="F45" s="63">
        <v>26527</v>
      </c>
      <c r="G45" s="63">
        <v>293</v>
      </c>
      <c r="H45" s="63">
        <v>28880</v>
      </c>
      <c r="I45" s="63">
        <v>54825</v>
      </c>
      <c r="J45" s="93"/>
      <c r="K45" s="439"/>
      <c r="L45" s="3"/>
      <c r="M45" s="3"/>
    </row>
    <row r="46" spans="1:107" ht="15" customHeight="1" x14ac:dyDescent="0.2">
      <c r="A46" s="390" t="s">
        <v>6</v>
      </c>
      <c r="B46" s="63">
        <v>4776</v>
      </c>
      <c r="C46" s="63">
        <v>279</v>
      </c>
      <c r="D46" s="63">
        <v>87249</v>
      </c>
      <c r="E46" s="63">
        <v>1132</v>
      </c>
      <c r="F46" s="63">
        <v>6379</v>
      </c>
      <c r="G46" s="63">
        <v>258</v>
      </c>
      <c r="H46" s="63">
        <v>7769</v>
      </c>
      <c r="I46" s="63">
        <v>12397</v>
      </c>
      <c r="J46" s="93"/>
      <c r="K46" s="439"/>
      <c r="L46" s="3"/>
      <c r="M46" s="3"/>
    </row>
    <row r="47" spans="1:107" ht="15" customHeight="1" x14ac:dyDescent="0.2">
      <c r="A47" s="390" t="s">
        <v>142</v>
      </c>
      <c r="B47" s="63">
        <v>2621</v>
      </c>
      <c r="C47" s="63">
        <v>273</v>
      </c>
      <c r="D47" s="63">
        <v>96055</v>
      </c>
      <c r="E47" s="63">
        <v>1137</v>
      </c>
      <c r="F47" s="63">
        <v>14102</v>
      </c>
      <c r="G47" s="63">
        <v>92</v>
      </c>
      <c r="H47" s="63">
        <v>15331</v>
      </c>
      <c r="I47" s="63">
        <v>43485</v>
      </c>
      <c r="J47" s="93"/>
      <c r="K47" s="439"/>
      <c r="L47" s="3"/>
      <c r="M47" s="3"/>
    </row>
    <row r="48" spans="1:107" ht="15" customHeight="1" x14ac:dyDescent="0.2">
      <c r="A48" s="392" t="s">
        <v>133</v>
      </c>
      <c r="B48" s="83">
        <v>1840</v>
      </c>
      <c r="C48" s="83">
        <v>244</v>
      </c>
      <c r="D48" s="83">
        <v>60230</v>
      </c>
      <c r="E48" s="83">
        <v>462</v>
      </c>
      <c r="F48" s="83">
        <v>5890</v>
      </c>
      <c r="G48" s="83">
        <v>77</v>
      </c>
      <c r="H48" s="83">
        <v>6429</v>
      </c>
      <c r="I48" s="83">
        <v>12171</v>
      </c>
      <c r="J48" s="84"/>
      <c r="K48" s="452"/>
      <c r="L48" s="3"/>
      <c r="M48" s="3"/>
    </row>
    <row r="49" spans="1:13" ht="15" customHeight="1" x14ac:dyDescent="0.2">
      <c r="A49" s="390" t="s">
        <v>7</v>
      </c>
      <c r="B49" s="102">
        <v>1439</v>
      </c>
      <c r="C49" s="102">
        <v>237</v>
      </c>
      <c r="D49" s="102">
        <v>21293</v>
      </c>
      <c r="E49" s="102">
        <v>81</v>
      </c>
      <c r="F49" s="102">
        <v>1178</v>
      </c>
      <c r="G49" s="102">
        <v>8</v>
      </c>
      <c r="H49" s="102">
        <v>1267</v>
      </c>
      <c r="I49" s="102">
        <v>2378</v>
      </c>
      <c r="J49" s="231"/>
      <c r="K49" s="456"/>
      <c r="L49" s="3"/>
      <c r="M49" s="3"/>
    </row>
    <row r="50" spans="1:13" ht="15" customHeight="1" x14ac:dyDescent="0.2">
      <c r="A50" s="390" t="s">
        <v>8</v>
      </c>
      <c r="B50" s="63" t="s">
        <v>275</v>
      </c>
      <c r="C50" s="63">
        <v>234</v>
      </c>
      <c r="D50" s="63">
        <v>11103</v>
      </c>
      <c r="E50" s="63">
        <v>268</v>
      </c>
      <c r="F50" s="63">
        <v>1630</v>
      </c>
      <c r="G50" s="63">
        <v>0</v>
      </c>
      <c r="H50" s="63">
        <v>1898</v>
      </c>
      <c r="I50" s="63">
        <v>3978</v>
      </c>
      <c r="J50" s="312" t="s">
        <v>349</v>
      </c>
      <c r="K50" s="457"/>
      <c r="L50" s="54"/>
      <c r="M50" s="54"/>
    </row>
    <row r="51" spans="1:13" ht="15" customHeight="1" x14ac:dyDescent="0.2">
      <c r="A51" s="399" t="s">
        <v>129</v>
      </c>
      <c r="B51" s="63">
        <v>4651</v>
      </c>
      <c r="C51" s="63">
        <v>328</v>
      </c>
      <c r="D51" s="63">
        <v>101993</v>
      </c>
      <c r="E51" s="63">
        <v>704</v>
      </c>
      <c r="F51" s="63">
        <v>6991</v>
      </c>
      <c r="G51" s="63">
        <v>273</v>
      </c>
      <c r="H51" s="63">
        <v>7968</v>
      </c>
      <c r="I51" s="63">
        <v>17244</v>
      </c>
      <c r="J51" s="93"/>
      <c r="K51" s="439"/>
      <c r="L51" s="3"/>
      <c r="M51" s="3"/>
    </row>
    <row r="52" spans="1:13" ht="15" customHeight="1" x14ac:dyDescent="0.2">
      <c r="A52" s="399" t="s">
        <v>130</v>
      </c>
      <c r="B52" s="63">
        <v>3489</v>
      </c>
      <c r="C52" s="63">
        <v>221.5</v>
      </c>
      <c r="D52" s="63">
        <v>83413</v>
      </c>
      <c r="E52" s="63">
        <v>695</v>
      </c>
      <c r="F52" s="63">
        <v>2073</v>
      </c>
      <c r="G52" s="63">
        <v>22</v>
      </c>
      <c r="H52" s="63">
        <v>2790</v>
      </c>
      <c r="I52" s="63">
        <v>5695</v>
      </c>
      <c r="J52" s="93"/>
      <c r="K52" s="439"/>
      <c r="L52" s="3"/>
      <c r="M52" s="3"/>
    </row>
    <row r="53" spans="1:13" ht="15" customHeight="1" x14ac:dyDescent="0.2">
      <c r="A53" s="400" t="s">
        <v>131</v>
      </c>
      <c r="B53" s="83">
        <v>3489</v>
      </c>
      <c r="C53" s="83">
        <v>222</v>
      </c>
      <c r="D53" s="83">
        <v>10313</v>
      </c>
      <c r="E53" s="83">
        <v>501</v>
      </c>
      <c r="F53" s="83">
        <v>1561</v>
      </c>
      <c r="G53" s="83">
        <v>49</v>
      </c>
      <c r="H53" s="83">
        <v>2111</v>
      </c>
      <c r="I53" s="83">
        <v>4063</v>
      </c>
      <c r="J53" s="84"/>
      <c r="K53" s="452"/>
      <c r="L53" s="3"/>
      <c r="M53" s="3"/>
    </row>
    <row r="54" spans="1:13" ht="15" customHeight="1" x14ac:dyDescent="0.2">
      <c r="A54" s="399" t="s">
        <v>9</v>
      </c>
      <c r="B54" s="63">
        <v>1178</v>
      </c>
      <c r="C54" s="63">
        <v>273</v>
      </c>
      <c r="D54" s="63">
        <v>29264</v>
      </c>
      <c r="E54" s="63">
        <v>228</v>
      </c>
      <c r="F54" s="63">
        <v>1330</v>
      </c>
      <c r="G54" s="63">
        <v>18</v>
      </c>
      <c r="H54" s="63">
        <v>1576</v>
      </c>
      <c r="I54" s="63">
        <v>2799</v>
      </c>
      <c r="J54" s="93"/>
      <c r="K54" s="439"/>
      <c r="L54" s="3"/>
      <c r="M54" s="3"/>
    </row>
    <row r="55" spans="1:13" ht="14.25" customHeight="1" x14ac:dyDescent="0.2">
      <c r="A55" s="399" t="s">
        <v>10</v>
      </c>
      <c r="B55" s="63">
        <v>4070</v>
      </c>
      <c r="C55" s="63">
        <v>252</v>
      </c>
      <c r="D55" s="63">
        <v>10163</v>
      </c>
      <c r="E55" s="63">
        <v>398</v>
      </c>
      <c r="F55" s="63">
        <v>2337</v>
      </c>
      <c r="G55" s="63">
        <v>0</v>
      </c>
      <c r="H55" s="63">
        <v>2735</v>
      </c>
      <c r="I55" s="63">
        <v>2735</v>
      </c>
      <c r="J55" s="232" t="s">
        <v>381</v>
      </c>
      <c r="K55" s="458"/>
      <c r="L55" s="54"/>
      <c r="M55" s="54"/>
    </row>
    <row r="56" spans="1:13" ht="15" customHeight="1" x14ac:dyDescent="0.2">
      <c r="A56" s="399" t="s">
        <v>11</v>
      </c>
      <c r="B56" s="102">
        <v>300</v>
      </c>
      <c r="C56" s="102">
        <v>232</v>
      </c>
      <c r="D56" s="102">
        <v>4247</v>
      </c>
      <c r="E56" s="102">
        <v>125</v>
      </c>
      <c r="F56" s="102">
        <v>875</v>
      </c>
      <c r="G56" s="102">
        <v>42</v>
      </c>
      <c r="H56" s="102">
        <v>1042</v>
      </c>
      <c r="I56" s="102">
        <v>2006</v>
      </c>
      <c r="J56" s="233"/>
      <c r="K56" s="459"/>
      <c r="L56" s="3"/>
      <c r="M56" s="3"/>
    </row>
    <row r="57" spans="1:13" ht="15" customHeight="1" thickBot="1" x14ac:dyDescent="0.25">
      <c r="A57" s="402" t="s">
        <v>12</v>
      </c>
      <c r="B57" s="460"/>
      <c r="C57" s="460">
        <v>258</v>
      </c>
      <c r="D57" s="460">
        <v>13009</v>
      </c>
      <c r="E57" s="460">
        <v>1163</v>
      </c>
      <c r="F57" s="460">
        <v>5745</v>
      </c>
      <c r="G57" s="460">
        <v>659</v>
      </c>
      <c r="H57" s="460">
        <v>7567</v>
      </c>
      <c r="I57" s="460">
        <v>7567</v>
      </c>
      <c r="J57" s="461"/>
      <c r="K57" s="462"/>
      <c r="L57" s="3"/>
      <c r="M57" s="3"/>
    </row>
  </sheetData>
  <mergeCells count="23">
    <mergeCell ref="A2:A4"/>
    <mergeCell ref="A31:A33"/>
    <mergeCell ref="C31:C33"/>
    <mergeCell ref="B31:B33"/>
    <mergeCell ref="E32:E33"/>
    <mergeCell ref="B2:G2"/>
    <mergeCell ref="B3:H3"/>
    <mergeCell ref="D31:D33"/>
    <mergeCell ref="F32:F33"/>
    <mergeCell ref="G32:G33"/>
    <mergeCell ref="I31:I33"/>
    <mergeCell ref="H32:H33"/>
    <mergeCell ref="I2:J2"/>
    <mergeCell ref="E31:G31"/>
    <mergeCell ref="J31:K33"/>
    <mergeCell ref="J50:K50"/>
    <mergeCell ref="J39:K39"/>
    <mergeCell ref="BA1:BL1"/>
    <mergeCell ref="V2:W4"/>
    <mergeCell ref="L2:Q2"/>
    <mergeCell ref="L3:R3"/>
    <mergeCell ref="S2:T2"/>
    <mergeCell ref="V26:W26"/>
  </mergeCells>
  <phoneticPr fontId="3"/>
  <pageMargins left="0.78740157480314965" right="0.78740157480314965" top="0.78740157480314965" bottom="0.78740157480314965" header="0.51181102362204722" footer="0.51181102362204722"/>
  <pageSetup paperSize="9" scale="79" firstPageNumber="58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Q69"/>
  <sheetViews>
    <sheetView view="pageBreakPreview" zoomScale="60" zoomScaleNormal="70" workbookViewId="0">
      <selection activeCell="I33" sqref="I33"/>
    </sheetView>
  </sheetViews>
  <sheetFormatPr defaultColWidth="9" defaultRowHeight="13" x14ac:dyDescent="0.2"/>
  <cols>
    <col min="1" max="1" width="9" style="43"/>
    <col min="2" max="10" width="9.08984375" style="3" bestFit="1" customWidth="1"/>
    <col min="11" max="14" width="10.6328125" style="3" customWidth="1"/>
    <col min="15" max="20" width="10.08984375" style="3" customWidth="1"/>
    <col min="21" max="25" width="8.90625" style="3" customWidth="1"/>
    <col min="26" max="26" width="39.453125" style="3" customWidth="1"/>
    <col min="27" max="16384" width="9" style="3"/>
  </cols>
  <sheetData>
    <row r="1" spans="1:121" ht="21" customHeight="1" thickBot="1" x14ac:dyDescent="0.25">
      <c r="A1" s="139" t="s">
        <v>81</v>
      </c>
      <c r="M1" s="56"/>
      <c r="Z1" s="43" t="str">
        <f>蔵書等!P30</f>
        <v>令和5年度</v>
      </c>
    </row>
    <row r="2" spans="1:121" ht="22" customHeight="1" x14ac:dyDescent="0.2">
      <c r="A2" s="377" t="s">
        <v>0</v>
      </c>
      <c r="B2" s="378" t="s">
        <v>170</v>
      </c>
      <c r="C2" s="379"/>
      <c r="D2" s="379"/>
      <c r="E2" s="379"/>
      <c r="F2" s="379"/>
      <c r="G2" s="379"/>
      <c r="H2" s="379"/>
      <c r="I2" s="379"/>
      <c r="J2" s="408"/>
      <c r="K2" s="378" t="s">
        <v>160</v>
      </c>
      <c r="L2" s="379"/>
      <c r="M2" s="379"/>
      <c r="N2" s="408"/>
      <c r="O2" s="464" t="s">
        <v>28</v>
      </c>
      <c r="P2" s="465"/>
      <c r="Q2" s="464" t="s">
        <v>29</v>
      </c>
      <c r="R2" s="465"/>
      <c r="S2" s="464" t="s">
        <v>146</v>
      </c>
      <c r="T2" s="465"/>
      <c r="U2" s="378" t="s">
        <v>159</v>
      </c>
      <c r="V2" s="379"/>
      <c r="W2" s="379"/>
      <c r="X2" s="408"/>
      <c r="Y2" s="466" t="s">
        <v>155</v>
      </c>
      <c r="Z2" s="467"/>
      <c r="DQ2" s="7"/>
    </row>
    <row r="3" spans="1:121" ht="27" customHeight="1" x14ac:dyDescent="0.2">
      <c r="A3" s="385"/>
      <c r="B3" s="290" t="s">
        <v>31</v>
      </c>
      <c r="C3" s="297" t="s">
        <v>163</v>
      </c>
      <c r="D3" s="298"/>
      <c r="E3" s="298"/>
      <c r="F3" s="299"/>
      <c r="G3" s="297" t="s">
        <v>162</v>
      </c>
      <c r="H3" s="299"/>
      <c r="I3" s="297" t="s">
        <v>161</v>
      </c>
      <c r="J3" s="299"/>
      <c r="K3" s="248" t="s">
        <v>71</v>
      </c>
      <c r="L3" s="248" t="s">
        <v>72</v>
      </c>
      <c r="M3" s="142" t="s">
        <v>167</v>
      </c>
      <c r="N3" s="252" t="s">
        <v>165</v>
      </c>
      <c r="O3" s="253" t="s">
        <v>32</v>
      </c>
      <c r="P3" s="253" t="s">
        <v>33</v>
      </c>
      <c r="Q3" s="468" t="s">
        <v>32</v>
      </c>
      <c r="R3" s="253" t="s">
        <v>33</v>
      </c>
      <c r="S3" s="468" t="s">
        <v>32</v>
      </c>
      <c r="T3" s="253" t="s">
        <v>33</v>
      </c>
      <c r="U3" s="386" t="s">
        <v>157</v>
      </c>
      <c r="V3" s="249" t="s">
        <v>73</v>
      </c>
      <c r="W3" s="15" t="s">
        <v>155</v>
      </c>
      <c r="X3" s="249" t="s">
        <v>23</v>
      </c>
      <c r="Y3" s="24" t="s">
        <v>156</v>
      </c>
      <c r="Z3" s="469" t="s">
        <v>30</v>
      </c>
      <c r="DQ3" s="7"/>
    </row>
    <row r="4" spans="1:121" ht="22" customHeight="1" x14ac:dyDescent="0.2">
      <c r="A4" s="385"/>
      <c r="B4" s="291"/>
      <c r="C4" s="251" t="s">
        <v>74</v>
      </c>
      <c r="D4" s="251" t="s">
        <v>75</v>
      </c>
      <c r="E4" s="251" t="s">
        <v>76</v>
      </c>
      <c r="F4" s="251" t="s">
        <v>93</v>
      </c>
      <c r="G4" s="248" t="s">
        <v>34</v>
      </c>
      <c r="H4" s="248" t="s">
        <v>35</v>
      </c>
      <c r="I4" s="248" t="s">
        <v>77</v>
      </c>
      <c r="J4" s="248" t="s">
        <v>78</v>
      </c>
      <c r="K4" s="34" t="s">
        <v>36</v>
      </c>
      <c r="L4" s="34" t="s">
        <v>79</v>
      </c>
      <c r="M4" s="146" t="s">
        <v>166</v>
      </c>
      <c r="N4" s="147" t="s">
        <v>166</v>
      </c>
      <c r="O4" s="34" t="s">
        <v>38</v>
      </c>
      <c r="P4" s="34" t="s">
        <v>37</v>
      </c>
      <c r="Q4" s="386"/>
      <c r="R4" s="34" t="s">
        <v>37</v>
      </c>
      <c r="S4" s="162"/>
      <c r="T4" s="34" t="s">
        <v>37</v>
      </c>
      <c r="U4" s="386" t="s">
        <v>158</v>
      </c>
      <c r="V4" s="251" t="s">
        <v>80</v>
      </c>
      <c r="W4" s="24" t="s">
        <v>169</v>
      </c>
      <c r="X4" s="148" t="s">
        <v>168</v>
      </c>
      <c r="Y4" s="34" t="s">
        <v>13</v>
      </c>
      <c r="Z4" s="470"/>
      <c r="DQ4" s="7"/>
    </row>
    <row r="5" spans="1:121" ht="19.5" customHeight="1" x14ac:dyDescent="0.2">
      <c r="A5" s="411" t="s">
        <v>3</v>
      </c>
      <c r="B5" s="118">
        <v>47</v>
      </c>
      <c r="C5" s="118">
        <v>47</v>
      </c>
      <c r="D5" s="118">
        <v>0</v>
      </c>
      <c r="E5" s="118">
        <v>0</v>
      </c>
      <c r="F5" s="118">
        <v>0</v>
      </c>
      <c r="G5" s="118">
        <v>10</v>
      </c>
      <c r="H5" s="118">
        <v>37</v>
      </c>
      <c r="I5" s="118">
        <v>0</v>
      </c>
      <c r="J5" s="118">
        <v>3</v>
      </c>
      <c r="K5" s="118">
        <v>177</v>
      </c>
      <c r="L5" s="118">
        <v>529</v>
      </c>
      <c r="M5" s="205">
        <v>10</v>
      </c>
      <c r="N5" s="205">
        <v>10</v>
      </c>
      <c r="O5" s="133">
        <v>0</v>
      </c>
      <c r="P5" s="133">
        <v>0</v>
      </c>
      <c r="Q5" s="133">
        <v>0</v>
      </c>
      <c r="R5" s="133">
        <v>0</v>
      </c>
      <c r="S5" s="134">
        <v>0</v>
      </c>
      <c r="T5" s="133">
        <v>0</v>
      </c>
      <c r="U5" s="118">
        <v>26</v>
      </c>
      <c r="V5" s="118">
        <v>164</v>
      </c>
      <c r="W5" s="118">
        <v>66</v>
      </c>
      <c r="X5" s="118">
        <v>256</v>
      </c>
      <c r="Y5" s="118">
        <v>29</v>
      </c>
      <c r="Z5" s="471"/>
    </row>
    <row r="6" spans="1:121" s="195" customFormat="1" ht="19.5" customHeight="1" x14ac:dyDescent="0.2">
      <c r="A6" s="399" t="s">
        <v>114</v>
      </c>
      <c r="B6" s="119">
        <v>59</v>
      </c>
      <c r="C6" s="119">
        <v>59</v>
      </c>
      <c r="D6" s="119">
        <v>0</v>
      </c>
      <c r="E6" s="119">
        <v>0</v>
      </c>
      <c r="F6" s="119">
        <v>0</v>
      </c>
      <c r="G6" s="119">
        <v>53</v>
      </c>
      <c r="H6" s="119">
        <v>6</v>
      </c>
      <c r="I6" s="119">
        <v>0</v>
      </c>
      <c r="J6" s="119">
        <v>2</v>
      </c>
      <c r="K6" s="119">
        <v>1</v>
      </c>
      <c r="L6" s="119">
        <v>5</v>
      </c>
      <c r="M6" s="103">
        <v>30</v>
      </c>
      <c r="N6" s="71">
        <v>0</v>
      </c>
      <c r="O6" s="143" t="s">
        <v>272</v>
      </c>
      <c r="P6" s="134"/>
      <c r="Q6" s="143" t="s">
        <v>272</v>
      </c>
      <c r="R6" s="134"/>
      <c r="S6" s="143" t="s">
        <v>272</v>
      </c>
      <c r="T6" s="134"/>
      <c r="U6" s="119">
        <v>1</v>
      </c>
      <c r="V6" s="119">
        <v>15</v>
      </c>
      <c r="W6" s="156">
        <v>0</v>
      </c>
      <c r="X6" s="119">
        <v>16</v>
      </c>
      <c r="Y6" s="119">
        <v>0</v>
      </c>
      <c r="Z6" s="202"/>
    </row>
    <row r="7" spans="1:121" ht="20.149999999999999" customHeight="1" x14ac:dyDescent="0.2">
      <c r="A7" s="399" t="s">
        <v>118</v>
      </c>
      <c r="B7" s="119">
        <v>26</v>
      </c>
      <c r="C7" s="119">
        <v>12</v>
      </c>
      <c r="D7" s="119">
        <v>0</v>
      </c>
      <c r="E7" s="119">
        <v>0</v>
      </c>
      <c r="F7" s="119">
        <v>14</v>
      </c>
      <c r="G7" s="119">
        <v>6</v>
      </c>
      <c r="H7" s="119">
        <v>20</v>
      </c>
      <c r="I7" s="119">
        <v>0</v>
      </c>
      <c r="J7" s="119">
        <v>1</v>
      </c>
      <c r="K7" s="119">
        <v>175</v>
      </c>
      <c r="L7" s="119">
        <v>3906</v>
      </c>
      <c r="M7" s="71">
        <v>50</v>
      </c>
      <c r="N7" s="71">
        <v>100</v>
      </c>
      <c r="O7" s="143" t="s">
        <v>272</v>
      </c>
      <c r="P7" s="131"/>
      <c r="Q7" s="143" t="s">
        <v>272</v>
      </c>
      <c r="R7" s="131"/>
      <c r="S7" s="143" t="s">
        <v>272</v>
      </c>
      <c r="T7" s="134"/>
      <c r="U7" s="119">
        <v>2</v>
      </c>
      <c r="V7" s="119">
        <v>216</v>
      </c>
      <c r="W7" s="119">
        <v>43</v>
      </c>
      <c r="X7" s="119">
        <v>261</v>
      </c>
      <c r="Y7" s="119">
        <v>11</v>
      </c>
      <c r="Z7" s="472"/>
    </row>
    <row r="8" spans="1:121" ht="20.149999999999999" customHeight="1" x14ac:dyDescent="0.2">
      <c r="A8" s="399" t="s">
        <v>181</v>
      </c>
      <c r="B8" s="119">
        <v>0</v>
      </c>
      <c r="C8" s="119">
        <v>0</v>
      </c>
      <c r="D8" s="119">
        <v>0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  <c r="M8" s="71">
        <v>10</v>
      </c>
      <c r="N8" s="71">
        <v>50</v>
      </c>
      <c r="O8" s="143">
        <v>0</v>
      </c>
      <c r="P8" s="134">
        <v>0</v>
      </c>
      <c r="Q8" s="143">
        <v>0</v>
      </c>
      <c r="R8" s="131">
        <v>0</v>
      </c>
      <c r="S8" s="143">
        <v>0</v>
      </c>
      <c r="T8" s="134">
        <v>0</v>
      </c>
      <c r="U8" s="119">
        <v>0</v>
      </c>
      <c r="V8" s="119">
        <v>0</v>
      </c>
      <c r="W8" s="119">
        <v>17</v>
      </c>
      <c r="X8" s="119">
        <v>17</v>
      </c>
      <c r="Y8" s="119">
        <v>96</v>
      </c>
      <c r="Z8" s="472"/>
    </row>
    <row r="9" spans="1:121" ht="20.149999999999999" customHeight="1" x14ac:dyDescent="0.2">
      <c r="A9" s="400" t="s">
        <v>180</v>
      </c>
      <c r="B9" s="120">
        <v>79</v>
      </c>
      <c r="C9" s="120">
        <v>79</v>
      </c>
      <c r="D9" s="120">
        <v>0</v>
      </c>
      <c r="E9" s="120">
        <v>0</v>
      </c>
      <c r="F9" s="120">
        <v>0</v>
      </c>
      <c r="G9" s="120">
        <v>0</v>
      </c>
      <c r="H9" s="120">
        <v>79</v>
      </c>
      <c r="I9" s="120">
        <v>0</v>
      </c>
      <c r="J9" s="120">
        <v>2</v>
      </c>
      <c r="K9" s="120" t="s">
        <v>275</v>
      </c>
      <c r="L9" s="120" t="s">
        <v>275</v>
      </c>
      <c r="M9" s="85" t="s">
        <v>275</v>
      </c>
      <c r="N9" s="85" t="s">
        <v>275</v>
      </c>
      <c r="O9" s="145" t="s">
        <v>272</v>
      </c>
      <c r="P9" s="135"/>
      <c r="Q9" s="145" t="s">
        <v>272</v>
      </c>
      <c r="R9" s="132"/>
      <c r="S9" s="145" t="s">
        <v>272</v>
      </c>
      <c r="T9" s="135"/>
      <c r="U9" s="120">
        <v>0</v>
      </c>
      <c r="V9" s="120" t="s">
        <v>275</v>
      </c>
      <c r="W9" s="120">
        <v>0</v>
      </c>
      <c r="X9" s="120">
        <v>0</v>
      </c>
      <c r="Y9" s="120">
        <v>0</v>
      </c>
      <c r="Z9" s="473"/>
    </row>
    <row r="10" spans="1:121" ht="20.149999999999999" customHeight="1" x14ac:dyDescent="0.2">
      <c r="A10" s="399" t="s">
        <v>4</v>
      </c>
      <c r="B10" s="119">
        <v>430</v>
      </c>
      <c r="C10" s="119">
        <v>417</v>
      </c>
      <c r="D10" s="119">
        <v>13</v>
      </c>
      <c r="E10" s="119">
        <v>0</v>
      </c>
      <c r="F10" s="119">
        <v>0</v>
      </c>
      <c r="G10" s="119">
        <v>293</v>
      </c>
      <c r="H10" s="119">
        <v>137</v>
      </c>
      <c r="I10" s="119">
        <v>0</v>
      </c>
      <c r="J10" s="119">
        <v>5</v>
      </c>
      <c r="K10" s="119">
        <v>374</v>
      </c>
      <c r="L10" s="119" t="s">
        <v>296</v>
      </c>
      <c r="M10" s="71">
        <v>10</v>
      </c>
      <c r="N10" s="71">
        <v>100</v>
      </c>
      <c r="O10" s="143" t="s">
        <v>272</v>
      </c>
      <c r="P10" s="134"/>
      <c r="Q10" s="143" t="s">
        <v>272</v>
      </c>
      <c r="R10" s="131"/>
      <c r="S10" s="154">
        <v>605</v>
      </c>
      <c r="T10" s="134">
        <v>0</v>
      </c>
      <c r="U10" s="119">
        <v>34</v>
      </c>
      <c r="V10" s="119">
        <v>15</v>
      </c>
      <c r="W10" s="119">
        <v>6</v>
      </c>
      <c r="X10" s="119">
        <v>55</v>
      </c>
      <c r="Y10" s="119">
        <v>22</v>
      </c>
      <c r="Z10" s="474"/>
    </row>
    <row r="11" spans="1:121" ht="19.5" customHeight="1" x14ac:dyDescent="0.2">
      <c r="A11" s="399" t="s">
        <v>132</v>
      </c>
      <c r="B11" s="119">
        <v>351</v>
      </c>
      <c r="C11" s="119">
        <v>284</v>
      </c>
      <c r="D11" s="119">
        <v>15</v>
      </c>
      <c r="E11" s="119">
        <v>16</v>
      </c>
      <c r="F11" s="119">
        <v>36</v>
      </c>
      <c r="G11" s="119">
        <v>297</v>
      </c>
      <c r="H11" s="119">
        <v>54</v>
      </c>
      <c r="I11" s="119">
        <v>0</v>
      </c>
      <c r="J11" s="119">
        <v>4</v>
      </c>
      <c r="K11" s="119">
        <v>1133</v>
      </c>
      <c r="L11" s="119">
        <v>5499</v>
      </c>
      <c r="M11" s="206">
        <v>10</v>
      </c>
      <c r="N11" s="206">
        <v>50</v>
      </c>
      <c r="O11" s="143" t="s">
        <v>272</v>
      </c>
      <c r="P11" s="134">
        <v>0</v>
      </c>
      <c r="Q11" s="143" t="s">
        <v>272</v>
      </c>
      <c r="R11" s="131">
        <v>0</v>
      </c>
      <c r="S11" s="143" t="s">
        <v>272</v>
      </c>
      <c r="T11" s="134">
        <v>0</v>
      </c>
      <c r="U11" s="119">
        <v>46</v>
      </c>
      <c r="V11" s="119">
        <v>6</v>
      </c>
      <c r="W11" s="119">
        <v>169</v>
      </c>
      <c r="X11" s="119">
        <v>221</v>
      </c>
      <c r="Y11" s="119">
        <v>104</v>
      </c>
      <c r="Z11" s="472"/>
    </row>
    <row r="12" spans="1:121" ht="19.5" customHeight="1" x14ac:dyDescent="0.2">
      <c r="A12" s="399" t="s">
        <v>5</v>
      </c>
      <c r="B12" s="119">
        <v>25</v>
      </c>
      <c r="C12" s="119">
        <v>15</v>
      </c>
      <c r="D12" s="119">
        <v>10</v>
      </c>
      <c r="E12" s="119">
        <v>0</v>
      </c>
      <c r="F12" s="119">
        <v>0</v>
      </c>
      <c r="G12" s="119">
        <v>24</v>
      </c>
      <c r="H12" s="119">
        <v>1</v>
      </c>
      <c r="I12" s="119">
        <v>0</v>
      </c>
      <c r="J12" s="119">
        <v>1</v>
      </c>
      <c r="K12" s="119">
        <v>35</v>
      </c>
      <c r="L12" s="119">
        <v>717</v>
      </c>
      <c r="M12" s="103">
        <v>35</v>
      </c>
      <c r="N12" s="71" t="s">
        <v>272</v>
      </c>
      <c r="O12" s="143" t="s">
        <v>272</v>
      </c>
      <c r="P12" s="143"/>
      <c r="Q12" s="143" t="s">
        <v>272</v>
      </c>
      <c r="R12" s="143"/>
      <c r="S12" s="143" t="s">
        <v>272</v>
      </c>
      <c r="T12" s="143"/>
      <c r="U12" s="119">
        <v>5</v>
      </c>
      <c r="V12" s="119">
        <v>62</v>
      </c>
      <c r="W12" s="119">
        <v>10</v>
      </c>
      <c r="X12" s="119">
        <v>77</v>
      </c>
      <c r="Y12" s="119">
        <v>4</v>
      </c>
      <c r="Z12" s="472"/>
    </row>
    <row r="13" spans="1:121" ht="28.5" customHeight="1" x14ac:dyDescent="0.2">
      <c r="A13" s="399" t="s">
        <v>134</v>
      </c>
      <c r="B13" s="119">
        <v>1148</v>
      </c>
      <c r="C13" s="119">
        <v>1148</v>
      </c>
      <c r="D13" s="119" t="s">
        <v>271</v>
      </c>
      <c r="E13" s="119" t="s">
        <v>271</v>
      </c>
      <c r="F13" s="119" t="s">
        <v>271</v>
      </c>
      <c r="G13" s="119">
        <v>372</v>
      </c>
      <c r="H13" s="119">
        <v>776</v>
      </c>
      <c r="I13" s="119">
        <v>2</v>
      </c>
      <c r="J13" s="119">
        <v>0</v>
      </c>
      <c r="K13" s="119">
        <v>98</v>
      </c>
      <c r="L13" s="119">
        <v>670</v>
      </c>
      <c r="M13" s="206" t="s">
        <v>312</v>
      </c>
      <c r="N13" s="151" t="s">
        <v>313</v>
      </c>
      <c r="O13" s="143" t="s">
        <v>272</v>
      </c>
      <c r="P13" s="131" t="s">
        <v>271</v>
      </c>
      <c r="Q13" s="143" t="s">
        <v>272</v>
      </c>
      <c r="R13" s="131" t="s">
        <v>271</v>
      </c>
      <c r="S13" s="136">
        <v>41</v>
      </c>
      <c r="T13" s="134" t="s">
        <v>271</v>
      </c>
      <c r="U13" s="119" t="s">
        <v>271</v>
      </c>
      <c r="V13" s="119" t="s">
        <v>271</v>
      </c>
      <c r="W13" s="119">
        <v>51</v>
      </c>
      <c r="X13" s="119">
        <v>51</v>
      </c>
      <c r="Y13" s="119">
        <v>33</v>
      </c>
      <c r="Z13" s="475" t="s">
        <v>314</v>
      </c>
    </row>
    <row r="14" spans="1:121" ht="27" customHeight="1" x14ac:dyDescent="0.2">
      <c r="A14" s="400" t="s">
        <v>141</v>
      </c>
      <c r="B14" s="120">
        <v>183</v>
      </c>
      <c r="C14" s="120">
        <v>183</v>
      </c>
      <c r="D14" s="120" t="s">
        <v>271</v>
      </c>
      <c r="E14" s="120" t="s">
        <v>271</v>
      </c>
      <c r="F14" s="120" t="s">
        <v>271</v>
      </c>
      <c r="G14" s="120">
        <v>57</v>
      </c>
      <c r="H14" s="120">
        <v>126</v>
      </c>
      <c r="I14" s="120">
        <v>1</v>
      </c>
      <c r="J14" s="120">
        <v>0</v>
      </c>
      <c r="K14" s="120">
        <v>27</v>
      </c>
      <c r="L14" s="120">
        <v>106</v>
      </c>
      <c r="M14" s="207" t="s">
        <v>312</v>
      </c>
      <c r="N14" s="164" t="s">
        <v>313</v>
      </c>
      <c r="O14" s="143" t="s">
        <v>272</v>
      </c>
      <c r="P14" s="131" t="s">
        <v>271</v>
      </c>
      <c r="Q14" s="145" t="s">
        <v>272</v>
      </c>
      <c r="R14" s="131" t="s">
        <v>271</v>
      </c>
      <c r="S14" s="135" t="s">
        <v>271</v>
      </c>
      <c r="T14" s="135" t="s">
        <v>271</v>
      </c>
      <c r="U14" s="120" t="s">
        <v>271</v>
      </c>
      <c r="V14" s="120" t="s">
        <v>271</v>
      </c>
      <c r="W14" s="120" t="s">
        <v>271</v>
      </c>
      <c r="X14" s="120">
        <v>0</v>
      </c>
      <c r="Y14" s="120" t="s">
        <v>271</v>
      </c>
      <c r="Z14" s="476" t="s">
        <v>321</v>
      </c>
    </row>
    <row r="15" spans="1:121" ht="27" customHeight="1" x14ac:dyDescent="0.2">
      <c r="A15" s="399" t="s">
        <v>145</v>
      </c>
      <c r="B15" s="119">
        <v>106</v>
      </c>
      <c r="C15" s="119">
        <v>106</v>
      </c>
      <c r="D15" s="119" t="s">
        <v>271</v>
      </c>
      <c r="E15" s="119" t="s">
        <v>271</v>
      </c>
      <c r="F15" s="119" t="s">
        <v>271</v>
      </c>
      <c r="G15" s="119">
        <v>37</v>
      </c>
      <c r="H15" s="119">
        <v>69</v>
      </c>
      <c r="I15" s="119">
        <v>1</v>
      </c>
      <c r="J15" s="119">
        <v>0</v>
      </c>
      <c r="K15" s="119">
        <v>6</v>
      </c>
      <c r="L15" s="119">
        <v>56</v>
      </c>
      <c r="M15" s="206" t="s">
        <v>312</v>
      </c>
      <c r="N15" s="151" t="s">
        <v>313</v>
      </c>
      <c r="O15" s="144" t="s">
        <v>272</v>
      </c>
      <c r="P15" s="130" t="s">
        <v>271</v>
      </c>
      <c r="Q15" s="143" t="s">
        <v>272</v>
      </c>
      <c r="R15" s="130" t="s">
        <v>271</v>
      </c>
      <c r="S15" s="134">
        <v>0</v>
      </c>
      <c r="T15" s="134" t="s">
        <v>271</v>
      </c>
      <c r="U15" s="119" t="s">
        <v>271</v>
      </c>
      <c r="V15" s="119" t="s">
        <v>271</v>
      </c>
      <c r="W15" s="119" t="s">
        <v>271</v>
      </c>
      <c r="X15" s="119">
        <v>0</v>
      </c>
      <c r="Y15" s="119" t="s">
        <v>271</v>
      </c>
      <c r="Z15" s="477" t="s">
        <v>324</v>
      </c>
    </row>
    <row r="16" spans="1:121" ht="27" customHeight="1" x14ac:dyDescent="0.2">
      <c r="A16" s="399" t="s">
        <v>106</v>
      </c>
      <c r="B16" s="119">
        <v>3965</v>
      </c>
      <c r="C16" s="119">
        <v>3660</v>
      </c>
      <c r="D16" s="119">
        <v>248</v>
      </c>
      <c r="E16" s="119">
        <v>18</v>
      </c>
      <c r="F16" s="119">
        <v>39</v>
      </c>
      <c r="G16" s="119">
        <v>3930</v>
      </c>
      <c r="H16" s="119">
        <v>35</v>
      </c>
      <c r="I16" s="119">
        <v>0</v>
      </c>
      <c r="J16" s="119">
        <v>3</v>
      </c>
      <c r="K16" s="119">
        <v>761</v>
      </c>
      <c r="L16" s="119">
        <v>4509</v>
      </c>
      <c r="M16" s="103" t="s">
        <v>325</v>
      </c>
      <c r="N16" s="103" t="s">
        <v>326</v>
      </c>
      <c r="O16" s="143">
        <v>0</v>
      </c>
      <c r="P16" s="155" t="s">
        <v>325</v>
      </c>
      <c r="Q16" s="143">
        <v>0</v>
      </c>
      <c r="R16" s="155" t="s">
        <v>325</v>
      </c>
      <c r="S16" s="143" t="s">
        <v>272</v>
      </c>
      <c r="T16" s="155"/>
      <c r="U16" s="119">
        <v>562</v>
      </c>
      <c r="V16" s="119"/>
      <c r="W16" s="119">
        <v>116</v>
      </c>
      <c r="X16" s="119">
        <v>678</v>
      </c>
      <c r="Y16" s="119"/>
      <c r="Z16" s="472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</row>
    <row r="17" spans="1:26" ht="27" customHeight="1" x14ac:dyDescent="0.2">
      <c r="A17" s="399" t="s">
        <v>6</v>
      </c>
      <c r="B17" s="119">
        <v>2617</v>
      </c>
      <c r="C17" s="119">
        <v>1754</v>
      </c>
      <c r="D17" s="119">
        <v>523</v>
      </c>
      <c r="E17" s="119">
        <v>52</v>
      </c>
      <c r="F17" s="119">
        <v>288</v>
      </c>
      <c r="G17" s="119">
        <v>2167</v>
      </c>
      <c r="H17" s="119">
        <v>450</v>
      </c>
      <c r="I17" s="119">
        <v>2</v>
      </c>
      <c r="J17" s="119">
        <v>1</v>
      </c>
      <c r="K17" s="119">
        <v>1331</v>
      </c>
      <c r="L17" s="119">
        <v>5207</v>
      </c>
      <c r="M17" s="103" t="s">
        <v>333</v>
      </c>
      <c r="N17" s="103" t="s">
        <v>334</v>
      </c>
      <c r="O17" s="143" t="s">
        <v>272</v>
      </c>
      <c r="P17" s="134"/>
      <c r="Q17" s="131" t="s">
        <v>272</v>
      </c>
      <c r="R17" s="131"/>
      <c r="S17" s="131" t="s">
        <v>272</v>
      </c>
      <c r="T17" s="131"/>
      <c r="U17" s="119">
        <v>198</v>
      </c>
      <c r="V17" s="119">
        <v>77</v>
      </c>
      <c r="W17" s="119">
        <v>10</v>
      </c>
      <c r="X17" s="119">
        <v>285</v>
      </c>
      <c r="Y17" s="119">
        <v>19</v>
      </c>
      <c r="Z17" s="474"/>
    </row>
    <row r="18" spans="1:26" ht="19.5" customHeight="1" x14ac:dyDescent="0.2">
      <c r="A18" s="399" t="s">
        <v>142</v>
      </c>
      <c r="B18" s="119">
        <v>961</v>
      </c>
      <c r="C18" s="119">
        <v>813</v>
      </c>
      <c r="D18" s="119">
        <v>48</v>
      </c>
      <c r="E18" s="119">
        <v>96</v>
      </c>
      <c r="F18" s="119">
        <v>4</v>
      </c>
      <c r="G18" s="119">
        <v>799</v>
      </c>
      <c r="H18" s="119">
        <v>162</v>
      </c>
      <c r="I18" s="119">
        <v>0</v>
      </c>
      <c r="J18" s="119">
        <v>1</v>
      </c>
      <c r="K18" s="119">
        <v>173</v>
      </c>
      <c r="L18" s="119">
        <v>2525</v>
      </c>
      <c r="M18" s="103">
        <v>2500</v>
      </c>
      <c r="N18" s="103">
        <v>25</v>
      </c>
      <c r="O18" s="143" t="s">
        <v>272</v>
      </c>
      <c r="P18" s="134"/>
      <c r="Q18" s="143" t="s">
        <v>272</v>
      </c>
      <c r="R18" s="131"/>
      <c r="S18" s="143">
        <v>0</v>
      </c>
      <c r="T18" s="131"/>
      <c r="U18" s="119">
        <v>117</v>
      </c>
      <c r="V18" s="119">
        <v>123</v>
      </c>
      <c r="W18" s="119">
        <v>45</v>
      </c>
      <c r="X18" s="119">
        <v>285</v>
      </c>
      <c r="Y18" s="119">
        <v>636</v>
      </c>
      <c r="Z18" s="472"/>
    </row>
    <row r="19" spans="1:26" ht="20.149999999999999" customHeight="1" x14ac:dyDescent="0.2">
      <c r="A19" s="400" t="s">
        <v>133</v>
      </c>
      <c r="B19" s="120">
        <v>213</v>
      </c>
      <c r="C19" s="119">
        <v>151</v>
      </c>
      <c r="D19" s="120">
        <v>62</v>
      </c>
      <c r="E19" s="119">
        <v>0</v>
      </c>
      <c r="F19" s="120">
        <v>0</v>
      </c>
      <c r="G19" s="120">
        <v>105</v>
      </c>
      <c r="H19" s="119">
        <v>108</v>
      </c>
      <c r="I19" s="120">
        <v>0</v>
      </c>
      <c r="J19" s="119">
        <v>1</v>
      </c>
      <c r="K19" s="149" t="s">
        <v>272</v>
      </c>
      <c r="L19" s="166" t="s">
        <v>272</v>
      </c>
      <c r="M19" s="206">
        <v>10</v>
      </c>
      <c r="N19" s="208">
        <v>80</v>
      </c>
      <c r="O19" s="145" t="s">
        <v>272</v>
      </c>
      <c r="P19" s="145" t="s">
        <v>272</v>
      </c>
      <c r="Q19" s="145" t="s">
        <v>337</v>
      </c>
      <c r="R19" s="143" t="s">
        <v>337</v>
      </c>
      <c r="S19" s="143" t="s">
        <v>337</v>
      </c>
      <c r="T19" s="145" t="s">
        <v>337</v>
      </c>
      <c r="U19" s="120">
        <v>123</v>
      </c>
      <c r="V19" s="120">
        <v>13</v>
      </c>
      <c r="W19" s="119">
        <v>60</v>
      </c>
      <c r="X19" s="119">
        <v>196</v>
      </c>
      <c r="Y19" s="119">
        <v>29</v>
      </c>
      <c r="Z19" s="473"/>
    </row>
    <row r="20" spans="1:26" ht="20.149999999999999" customHeight="1" x14ac:dyDescent="0.2">
      <c r="A20" s="399" t="s">
        <v>7</v>
      </c>
      <c r="B20" s="121">
        <v>91</v>
      </c>
      <c r="C20" s="165">
        <v>91</v>
      </c>
      <c r="D20" s="121">
        <v>0</v>
      </c>
      <c r="E20" s="165">
        <v>0</v>
      </c>
      <c r="F20" s="121">
        <v>0</v>
      </c>
      <c r="G20" s="121">
        <v>0</v>
      </c>
      <c r="H20" s="165">
        <v>91</v>
      </c>
      <c r="I20" s="121">
        <v>0</v>
      </c>
      <c r="J20" s="165">
        <v>1</v>
      </c>
      <c r="K20" s="165">
        <v>30</v>
      </c>
      <c r="L20" s="121">
        <v>393</v>
      </c>
      <c r="M20" s="205">
        <v>10</v>
      </c>
      <c r="N20" s="206">
        <v>50</v>
      </c>
      <c r="O20" s="143">
        <v>0</v>
      </c>
      <c r="P20" s="131">
        <v>0</v>
      </c>
      <c r="Q20" s="143">
        <v>0</v>
      </c>
      <c r="R20" s="130">
        <v>0</v>
      </c>
      <c r="S20" s="144">
        <v>0</v>
      </c>
      <c r="T20" s="131">
        <v>0</v>
      </c>
      <c r="U20" s="121">
        <v>9</v>
      </c>
      <c r="V20" s="121">
        <v>1</v>
      </c>
      <c r="W20" s="165">
        <v>2</v>
      </c>
      <c r="X20" s="165">
        <v>12</v>
      </c>
      <c r="Y20" s="165">
        <v>13</v>
      </c>
      <c r="Z20" s="478"/>
    </row>
    <row r="21" spans="1:26" ht="20.149999999999999" customHeight="1" x14ac:dyDescent="0.2">
      <c r="A21" s="399" t="s">
        <v>8</v>
      </c>
      <c r="B21" s="119">
        <v>127</v>
      </c>
      <c r="C21" s="119" t="s">
        <v>275</v>
      </c>
      <c r="D21" s="119" t="s">
        <v>275</v>
      </c>
      <c r="E21" s="119" t="s">
        <v>275</v>
      </c>
      <c r="F21" s="119" t="s">
        <v>275</v>
      </c>
      <c r="G21" s="119">
        <v>0</v>
      </c>
      <c r="H21" s="119">
        <v>127</v>
      </c>
      <c r="I21" s="119">
        <v>0</v>
      </c>
      <c r="J21" s="119">
        <v>2</v>
      </c>
      <c r="K21" s="119">
        <v>56</v>
      </c>
      <c r="L21" s="119">
        <v>245</v>
      </c>
      <c r="M21" s="206">
        <v>10</v>
      </c>
      <c r="N21" s="206">
        <v>50</v>
      </c>
      <c r="O21" s="143" t="s">
        <v>272</v>
      </c>
      <c r="P21" s="143" t="s">
        <v>272</v>
      </c>
      <c r="Q21" s="143" t="s">
        <v>272</v>
      </c>
      <c r="R21" s="143" t="s">
        <v>272</v>
      </c>
      <c r="S21" s="143">
        <v>85</v>
      </c>
      <c r="T21" s="143" t="s">
        <v>272</v>
      </c>
      <c r="U21" s="119">
        <v>3</v>
      </c>
      <c r="V21" s="119">
        <v>0</v>
      </c>
      <c r="W21" s="119">
        <v>4</v>
      </c>
      <c r="X21" s="119">
        <v>7</v>
      </c>
      <c r="Y21" s="119">
        <v>9</v>
      </c>
      <c r="Z21" s="472"/>
    </row>
    <row r="22" spans="1:26" ht="27" customHeight="1" x14ac:dyDescent="0.2">
      <c r="A22" s="399" t="s">
        <v>129</v>
      </c>
      <c r="B22" s="119">
        <v>423</v>
      </c>
      <c r="C22" s="119">
        <v>423</v>
      </c>
      <c r="D22" s="119">
        <v>0</v>
      </c>
      <c r="E22" s="119">
        <v>0</v>
      </c>
      <c r="F22" s="119">
        <v>0</v>
      </c>
      <c r="G22" s="119">
        <v>386</v>
      </c>
      <c r="H22" s="119">
        <v>37</v>
      </c>
      <c r="I22" s="119">
        <v>0</v>
      </c>
      <c r="J22" s="119">
        <v>8</v>
      </c>
      <c r="K22" s="119">
        <v>1030</v>
      </c>
      <c r="L22" s="119">
        <v>8192</v>
      </c>
      <c r="M22" s="155" t="s">
        <v>355</v>
      </c>
      <c r="N22" s="206" t="s">
        <v>356</v>
      </c>
      <c r="O22" s="131" t="s">
        <v>272</v>
      </c>
      <c r="P22" s="131"/>
      <c r="Q22" s="131" t="s">
        <v>272</v>
      </c>
      <c r="R22" s="131"/>
      <c r="S22" s="131" t="s">
        <v>272</v>
      </c>
      <c r="T22" s="131"/>
      <c r="U22" s="119">
        <v>95</v>
      </c>
      <c r="V22" s="119">
        <v>43</v>
      </c>
      <c r="W22" s="119">
        <v>180</v>
      </c>
      <c r="X22" s="119">
        <v>318</v>
      </c>
      <c r="Y22" s="119">
        <v>554</v>
      </c>
      <c r="Z22" s="479"/>
    </row>
    <row r="23" spans="1:26" ht="41.15" customHeight="1" x14ac:dyDescent="0.2">
      <c r="A23" s="399" t="s">
        <v>130</v>
      </c>
      <c r="B23" s="119">
        <v>195</v>
      </c>
      <c r="C23" s="119">
        <v>175</v>
      </c>
      <c r="D23" s="119">
        <v>18</v>
      </c>
      <c r="E23" s="119">
        <v>0</v>
      </c>
      <c r="F23" s="119">
        <v>2</v>
      </c>
      <c r="G23" s="119">
        <v>191</v>
      </c>
      <c r="H23" s="119">
        <v>4</v>
      </c>
      <c r="I23" s="119">
        <v>0</v>
      </c>
      <c r="J23" s="119">
        <v>6</v>
      </c>
      <c r="K23" s="119">
        <v>669</v>
      </c>
      <c r="L23" s="119">
        <v>2862</v>
      </c>
      <c r="M23" s="103" t="s">
        <v>361</v>
      </c>
      <c r="N23" s="243" t="s">
        <v>362</v>
      </c>
      <c r="O23" s="143" t="s">
        <v>272</v>
      </c>
      <c r="P23" s="143">
        <v>0</v>
      </c>
      <c r="Q23" s="134">
        <v>504</v>
      </c>
      <c r="R23" s="242" t="s">
        <v>363</v>
      </c>
      <c r="S23" s="131" t="s">
        <v>272</v>
      </c>
      <c r="T23" s="131">
        <v>0</v>
      </c>
      <c r="U23" s="119">
        <v>14</v>
      </c>
      <c r="V23" s="119">
        <v>28</v>
      </c>
      <c r="W23" s="119">
        <v>223</v>
      </c>
      <c r="X23" s="119">
        <v>265</v>
      </c>
      <c r="Y23" s="119">
        <v>43</v>
      </c>
      <c r="Z23" s="480"/>
    </row>
    <row r="24" spans="1:26" ht="41.15" customHeight="1" x14ac:dyDescent="0.2">
      <c r="A24" s="400" t="s">
        <v>131</v>
      </c>
      <c r="B24" s="119">
        <v>305</v>
      </c>
      <c r="C24" s="120">
        <v>231</v>
      </c>
      <c r="D24" s="119">
        <v>67</v>
      </c>
      <c r="E24" s="120">
        <v>0</v>
      </c>
      <c r="F24" s="120">
        <v>7</v>
      </c>
      <c r="G24" s="120">
        <v>181</v>
      </c>
      <c r="H24" s="120">
        <v>124</v>
      </c>
      <c r="I24" s="120">
        <v>0</v>
      </c>
      <c r="J24" s="120">
        <v>3</v>
      </c>
      <c r="K24" s="120">
        <v>75</v>
      </c>
      <c r="L24" s="119">
        <v>247</v>
      </c>
      <c r="M24" s="167" t="s">
        <v>361</v>
      </c>
      <c r="N24" s="244" t="s">
        <v>362</v>
      </c>
      <c r="O24" s="145" t="s">
        <v>337</v>
      </c>
      <c r="P24" s="143" t="s">
        <v>275</v>
      </c>
      <c r="Q24" s="134" t="s">
        <v>275</v>
      </c>
      <c r="R24" s="134">
        <v>30</v>
      </c>
      <c r="S24" s="134" t="s">
        <v>275</v>
      </c>
      <c r="T24" s="135">
        <v>30</v>
      </c>
      <c r="U24" s="120">
        <v>37</v>
      </c>
      <c r="V24" s="120">
        <v>66</v>
      </c>
      <c r="W24" s="120">
        <v>10</v>
      </c>
      <c r="X24" s="120">
        <v>113</v>
      </c>
      <c r="Y24" s="120">
        <v>22</v>
      </c>
      <c r="Z24" s="481"/>
    </row>
    <row r="25" spans="1:26" ht="20.149999999999999" customHeight="1" x14ac:dyDescent="0.2">
      <c r="A25" s="399" t="s">
        <v>9</v>
      </c>
      <c r="B25" s="118">
        <v>91</v>
      </c>
      <c r="C25" s="119">
        <v>81</v>
      </c>
      <c r="D25" s="168">
        <v>0</v>
      </c>
      <c r="E25" s="119">
        <v>0</v>
      </c>
      <c r="F25" s="119">
        <v>10</v>
      </c>
      <c r="G25" s="119">
        <v>12</v>
      </c>
      <c r="H25" s="119">
        <v>79</v>
      </c>
      <c r="I25" s="119">
        <v>1</v>
      </c>
      <c r="J25" s="119">
        <v>3</v>
      </c>
      <c r="K25" s="119">
        <v>0</v>
      </c>
      <c r="L25" s="118">
        <v>0</v>
      </c>
      <c r="M25" s="206">
        <v>20</v>
      </c>
      <c r="N25" s="206">
        <v>40</v>
      </c>
      <c r="O25" s="143" t="s">
        <v>272</v>
      </c>
      <c r="P25" s="130"/>
      <c r="Q25" s="130" t="s">
        <v>272</v>
      </c>
      <c r="R25" s="133"/>
      <c r="S25" s="144" t="s">
        <v>272</v>
      </c>
      <c r="T25" s="134"/>
      <c r="U25" s="119">
        <v>6</v>
      </c>
      <c r="V25" s="119">
        <v>14</v>
      </c>
      <c r="W25" s="119">
        <v>61</v>
      </c>
      <c r="X25" s="119">
        <v>81</v>
      </c>
      <c r="Y25" s="119">
        <v>14</v>
      </c>
      <c r="Z25" s="480"/>
    </row>
    <row r="26" spans="1:26" ht="20.149999999999999" customHeight="1" x14ac:dyDescent="0.2">
      <c r="A26" s="399" t="s">
        <v>10</v>
      </c>
      <c r="B26" s="119">
        <v>180</v>
      </c>
      <c r="C26" s="119" t="s">
        <v>275</v>
      </c>
      <c r="D26" s="119" t="s">
        <v>275</v>
      </c>
      <c r="E26" s="119" t="s">
        <v>275</v>
      </c>
      <c r="F26" s="119" t="s">
        <v>275</v>
      </c>
      <c r="G26" s="119">
        <v>123</v>
      </c>
      <c r="H26" s="119">
        <v>57</v>
      </c>
      <c r="I26" s="119">
        <v>0</v>
      </c>
      <c r="J26" s="119">
        <v>3</v>
      </c>
      <c r="K26" s="119">
        <v>163</v>
      </c>
      <c r="L26" s="119">
        <v>923</v>
      </c>
      <c r="M26" s="206">
        <v>10</v>
      </c>
      <c r="N26" s="206">
        <v>50</v>
      </c>
      <c r="O26" s="143" t="s">
        <v>272</v>
      </c>
      <c r="P26" s="134"/>
      <c r="Q26" s="143" t="s">
        <v>272</v>
      </c>
      <c r="R26" s="134"/>
      <c r="S26" s="143" t="s">
        <v>272</v>
      </c>
      <c r="T26" s="131"/>
      <c r="U26" s="137" t="s">
        <v>271</v>
      </c>
      <c r="V26" s="137" t="s">
        <v>271</v>
      </c>
      <c r="W26" s="119">
        <v>0</v>
      </c>
      <c r="X26" s="119">
        <v>0</v>
      </c>
      <c r="Y26" s="119">
        <v>0</v>
      </c>
      <c r="Z26" s="472"/>
    </row>
    <row r="27" spans="1:26" ht="20.149999999999999" customHeight="1" x14ac:dyDescent="0.2">
      <c r="A27" s="399" t="s">
        <v>11</v>
      </c>
      <c r="B27" s="119">
        <v>0</v>
      </c>
      <c r="C27" s="119"/>
      <c r="D27" s="119"/>
      <c r="E27" s="119"/>
      <c r="F27" s="119"/>
      <c r="G27" s="119"/>
      <c r="H27" s="119"/>
      <c r="I27" s="121">
        <v>0</v>
      </c>
      <c r="J27" s="121">
        <v>2</v>
      </c>
      <c r="K27" s="121">
        <v>59</v>
      </c>
      <c r="L27" s="121">
        <v>131</v>
      </c>
      <c r="M27" s="206"/>
      <c r="N27" s="206"/>
      <c r="O27" s="143" t="s">
        <v>272</v>
      </c>
      <c r="P27" s="134"/>
      <c r="Q27" s="143" t="s">
        <v>272</v>
      </c>
      <c r="R27" s="131"/>
      <c r="S27" s="143" t="s">
        <v>272</v>
      </c>
      <c r="T27" s="131"/>
      <c r="U27" s="121">
        <v>24</v>
      </c>
      <c r="V27" s="121"/>
      <c r="W27" s="121">
        <v>1</v>
      </c>
      <c r="X27" s="121">
        <v>25</v>
      </c>
      <c r="Y27" s="121">
        <v>8</v>
      </c>
      <c r="Z27" s="482"/>
    </row>
    <row r="28" spans="1:26" ht="20.149999999999999" customHeight="1" thickBot="1" x14ac:dyDescent="0.25">
      <c r="A28" s="402" t="s">
        <v>12</v>
      </c>
      <c r="B28" s="483">
        <v>751</v>
      </c>
      <c r="C28" s="483">
        <v>748</v>
      </c>
      <c r="D28" s="483" t="s">
        <v>275</v>
      </c>
      <c r="E28" s="483">
        <v>3</v>
      </c>
      <c r="F28" s="483" t="s">
        <v>275</v>
      </c>
      <c r="G28" s="483">
        <v>562</v>
      </c>
      <c r="H28" s="483">
        <v>186</v>
      </c>
      <c r="I28" s="483">
        <v>0</v>
      </c>
      <c r="J28" s="483">
        <v>8</v>
      </c>
      <c r="K28" s="483">
        <v>44</v>
      </c>
      <c r="L28" s="483">
        <v>256</v>
      </c>
      <c r="M28" s="484">
        <v>10</v>
      </c>
      <c r="N28" s="484">
        <v>50</v>
      </c>
      <c r="O28" s="485" t="s">
        <v>272</v>
      </c>
      <c r="P28" s="486"/>
      <c r="Q28" s="485" t="s">
        <v>272</v>
      </c>
      <c r="R28" s="487"/>
      <c r="S28" s="485" t="s">
        <v>272</v>
      </c>
      <c r="T28" s="487"/>
      <c r="U28" s="483">
        <v>1930</v>
      </c>
      <c r="V28" s="483">
        <v>27</v>
      </c>
      <c r="W28" s="483">
        <v>46</v>
      </c>
      <c r="X28" s="483">
        <v>2003</v>
      </c>
      <c r="Y28" s="483">
        <v>98</v>
      </c>
      <c r="Z28" s="488" t="s">
        <v>394</v>
      </c>
    </row>
    <row r="29" spans="1:26" ht="20.149999999999999" customHeight="1" x14ac:dyDescent="0.2">
      <c r="A29" s="463"/>
      <c r="C29" s="386"/>
      <c r="F29" s="386"/>
    </row>
    <row r="30" spans="1:26" ht="22" customHeight="1" thickBot="1" x14ac:dyDescent="0.3">
      <c r="A30" s="140" t="s">
        <v>82</v>
      </c>
      <c r="K30" s="376" t="str">
        <f>蔵書等!P30</f>
        <v>令和5年度</v>
      </c>
      <c r="L30" s="376"/>
      <c r="M30" s="376"/>
      <c r="N30" s="376"/>
      <c r="O30" s="26"/>
    </row>
    <row r="31" spans="1:26" ht="22" customHeight="1" x14ac:dyDescent="0.2">
      <c r="A31" s="377" t="s">
        <v>0</v>
      </c>
      <c r="B31" s="378" t="s">
        <v>164</v>
      </c>
      <c r="C31" s="379"/>
      <c r="D31" s="379"/>
      <c r="E31" s="379"/>
      <c r="F31" s="379"/>
      <c r="G31" s="379"/>
      <c r="H31" s="379"/>
      <c r="I31" s="408"/>
      <c r="J31" s="489" t="s">
        <v>83</v>
      </c>
      <c r="K31" s="490" t="s">
        <v>94</v>
      </c>
      <c r="L31" s="491"/>
      <c r="M31" s="491"/>
      <c r="N31" s="492"/>
      <c r="O31" s="141"/>
    </row>
    <row r="32" spans="1:26" ht="22" customHeight="1" x14ac:dyDescent="0.2">
      <c r="A32" s="385"/>
      <c r="B32" s="15"/>
      <c r="C32" s="22"/>
      <c r="D32" s="2"/>
      <c r="E32" s="22"/>
      <c r="F32" s="2"/>
      <c r="G32" s="22"/>
      <c r="H32" s="323" t="s">
        <v>95</v>
      </c>
      <c r="I32" s="15"/>
      <c r="J32" s="117" t="s">
        <v>15</v>
      </c>
      <c r="K32" s="325"/>
      <c r="L32" s="326"/>
      <c r="M32" s="326"/>
      <c r="N32" s="493"/>
      <c r="O32" s="141"/>
    </row>
    <row r="33" spans="1:15" ht="22" customHeight="1" x14ac:dyDescent="0.2">
      <c r="A33" s="385"/>
      <c r="B33" s="250" t="s">
        <v>96</v>
      </c>
      <c r="C33" s="251" t="s">
        <v>97</v>
      </c>
      <c r="D33" s="463" t="s">
        <v>98</v>
      </c>
      <c r="E33" s="251" t="s">
        <v>99</v>
      </c>
      <c r="F33" s="463" t="s">
        <v>100</v>
      </c>
      <c r="G33" s="251" t="s">
        <v>101</v>
      </c>
      <c r="H33" s="324"/>
      <c r="I33" s="250" t="s">
        <v>22</v>
      </c>
      <c r="J33" s="114" t="s">
        <v>27</v>
      </c>
      <c r="K33" s="327"/>
      <c r="L33" s="328"/>
      <c r="M33" s="328"/>
      <c r="N33" s="494"/>
      <c r="O33" s="141"/>
    </row>
    <row r="34" spans="1:15" ht="20.149999999999999" customHeight="1" x14ac:dyDescent="0.2">
      <c r="A34" s="411" t="s">
        <v>3</v>
      </c>
      <c r="B34" s="118">
        <v>25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25</v>
      </c>
      <c r="K34" s="122"/>
      <c r="L34" s="123"/>
      <c r="M34" s="123"/>
      <c r="N34" s="495"/>
      <c r="O34" s="125"/>
    </row>
    <row r="35" spans="1:15" ht="20.149999999999999" customHeight="1" x14ac:dyDescent="0.2">
      <c r="A35" s="399" t="s">
        <v>115</v>
      </c>
      <c r="B35" s="119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74"/>
      <c r="L35" s="201"/>
      <c r="M35" s="496"/>
      <c r="N35" s="497"/>
      <c r="O35" s="125"/>
    </row>
    <row r="36" spans="1:15" ht="20.149999999999999" customHeight="1" x14ac:dyDescent="0.2">
      <c r="A36" s="399" t="s">
        <v>118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39</v>
      </c>
      <c r="H36" s="119">
        <v>0</v>
      </c>
      <c r="I36" s="119">
        <v>0</v>
      </c>
      <c r="J36" s="119">
        <v>39</v>
      </c>
      <c r="K36" s="124"/>
      <c r="L36" s="496"/>
      <c r="M36" s="496"/>
      <c r="N36" s="497"/>
      <c r="O36" s="125"/>
    </row>
    <row r="37" spans="1:15" ht="20.149999999999999" customHeight="1" x14ac:dyDescent="0.2">
      <c r="A37" s="399" t="s">
        <v>181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24"/>
      <c r="L37" s="496"/>
      <c r="M37" s="496"/>
      <c r="N37" s="497"/>
      <c r="O37" s="125"/>
    </row>
    <row r="38" spans="1:15" ht="20.149999999999999" customHeight="1" x14ac:dyDescent="0.2">
      <c r="A38" s="400" t="s">
        <v>180</v>
      </c>
      <c r="B38" s="120">
        <v>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6" t="s">
        <v>288</v>
      </c>
      <c r="L38" s="127"/>
      <c r="M38" s="127"/>
      <c r="N38" s="498"/>
      <c r="O38" s="125"/>
    </row>
    <row r="39" spans="1:15" ht="20.149999999999999" customHeight="1" x14ac:dyDescent="0.2">
      <c r="A39" s="399" t="s">
        <v>4</v>
      </c>
      <c r="B39" s="119">
        <v>0</v>
      </c>
      <c r="C39" s="119">
        <v>0</v>
      </c>
      <c r="D39" s="119">
        <v>0</v>
      </c>
      <c r="E39" s="119">
        <v>1</v>
      </c>
      <c r="F39" s="119">
        <v>0</v>
      </c>
      <c r="G39" s="119">
        <v>30</v>
      </c>
      <c r="H39" s="119">
        <v>0</v>
      </c>
      <c r="I39" s="119">
        <v>0</v>
      </c>
      <c r="J39" s="119">
        <v>31</v>
      </c>
      <c r="K39" s="124" t="s">
        <v>297</v>
      </c>
      <c r="L39" s="496"/>
      <c r="M39" s="496"/>
      <c r="N39" s="497"/>
      <c r="O39" s="125"/>
    </row>
    <row r="40" spans="1:15" ht="20.149999999999999" customHeight="1" x14ac:dyDescent="0.2">
      <c r="A40" s="399" t="s">
        <v>132</v>
      </c>
      <c r="B40" s="119">
        <v>0</v>
      </c>
      <c r="C40" s="119">
        <v>0</v>
      </c>
      <c r="D40" s="119">
        <v>0</v>
      </c>
      <c r="E40" s="119">
        <v>0</v>
      </c>
      <c r="F40" s="119">
        <v>0</v>
      </c>
      <c r="G40" s="119">
        <v>14</v>
      </c>
      <c r="H40" s="119">
        <v>0</v>
      </c>
      <c r="I40" s="119">
        <v>0</v>
      </c>
      <c r="J40" s="119">
        <v>14</v>
      </c>
      <c r="K40" s="124"/>
      <c r="L40" s="496"/>
      <c r="M40" s="496"/>
      <c r="N40" s="497"/>
      <c r="O40" s="125"/>
    </row>
    <row r="41" spans="1:15" ht="20.149999999999999" customHeight="1" x14ac:dyDescent="0.2">
      <c r="A41" s="399" t="s">
        <v>5</v>
      </c>
      <c r="B41" s="119">
        <v>3</v>
      </c>
      <c r="C41" s="119">
        <v>0</v>
      </c>
      <c r="D41" s="119">
        <v>0</v>
      </c>
      <c r="E41" s="119">
        <v>0</v>
      </c>
      <c r="F41" s="119">
        <v>0</v>
      </c>
      <c r="G41" s="119">
        <v>5</v>
      </c>
      <c r="H41" s="119">
        <v>0</v>
      </c>
      <c r="I41" s="119">
        <v>4</v>
      </c>
      <c r="J41" s="119">
        <v>12</v>
      </c>
      <c r="K41" s="124"/>
      <c r="L41" s="496"/>
      <c r="M41" s="496"/>
      <c r="N41" s="497"/>
      <c r="O41" s="125"/>
    </row>
    <row r="42" spans="1:15" ht="20.149999999999999" customHeight="1" x14ac:dyDescent="0.2">
      <c r="A42" s="399" t="s">
        <v>134</v>
      </c>
      <c r="B42" s="119">
        <v>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24" t="s">
        <v>315</v>
      </c>
      <c r="L42" s="496"/>
      <c r="M42" s="496"/>
      <c r="N42" s="497"/>
      <c r="O42" s="125"/>
    </row>
    <row r="43" spans="1:15" ht="20.149999999999999" customHeight="1" x14ac:dyDescent="0.2">
      <c r="A43" s="400" t="s">
        <v>141</v>
      </c>
      <c r="B43" s="120">
        <v>0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6" t="s">
        <v>315</v>
      </c>
      <c r="L43" s="127"/>
      <c r="M43" s="127"/>
      <c r="N43" s="498"/>
      <c r="O43" s="125"/>
    </row>
    <row r="44" spans="1:15" ht="20.149999999999999" customHeight="1" x14ac:dyDescent="0.2">
      <c r="A44" s="399" t="s">
        <v>145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24" t="s">
        <v>297</v>
      </c>
      <c r="L44" s="496"/>
      <c r="M44" s="496"/>
      <c r="N44" s="497"/>
      <c r="O44" s="125"/>
    </row>
    <row r="45" spans="1:15" ht="20.149999999999999" customHeight="1" x14ac:dyDescent="0.2">
      <c r="A45" s="399" t="s">
        <v>106</v>
      </c>
      <c r="B45" s="119">
        <v>91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91</v>
      </c>
      <c r="K45" s="124"/>
      <c r="L45" s="496"/>
      <c r="M45" s="496"/>
      <c r="N45" s="497"/>
      <c r="O45" s="125"/>
    </row>
    <row r="46" spans="1:15" ht="20.149999999999999" customHeight="1" x14ac:dyDescent="0.2">
      <c r="A46" s="399" t="s">
        <v>6</v>
      </c>
      <c r="B46" s="119">
        <v>0</v>
      </c>
      <c r="C46" s="119">
        <v>0</v>
      </c>
      <c r="D46" s="119">
        <v>0</v>
      </c>
      <c r="E46" s="119">
        <v>0</v>
      </c>
      <c r="F46" s="119">
        <v>0</v>
      </c>
      <c r="G46" s="119">
        <v>43</v>
      </c>
      <c r="H46" s="119">
        <v>0</v>
      </c>
      <c r="I46" s="119">
        <v>0</v>
      </c>
      <c r="J46" s="119">
        <v>43</v>
      </c>
      <c r="K46" s="124"/>
      <c r="L46" s="496"/>
      <c r="M46" s="496"/>
      <c r="N46" s="497"/>
      <c r="O46" s="125"/>
    </row>
    <row r="47" spans="1:15" ht="20.149999999999999" customHeight="1" x14ac:dyDescent="0.2">
      <c r="A47" s="399" t="s">
        <v>142</v>
      </c>
      <c r="B47" s="119">
        <v>1</v>
      </c>
      <c r="C47" s="119">
        <v>0</v>
      </c>
      <c r="D47" s="119">
        <v>0</v>
      </c>
      <c r="E47" s="119">
        <v>0</v>
      </c>
      <c r="F47" s="119">
        <v>0</v>
      </c>
      <c r="G47" s="119">
        <v>16</v>
      </c>
      <c r="H47" s="119">
        <v>0</v>
      </c>
      <c r="I47" s="119">
        <v>1</v>
      </c>
      <c r="J47" s="119">
        <v>18</v>
      </c>
      <c r="K47" s="124"/>
      <c r="L47" s="496"/>
      <c r="M47" s="496"/>
      <c r="N47" s="497"/>
      <c r="O47" s="125"/>
    </row>
    <row r="48" spans="1:15" ht="20.149999999999999" customHeight="1" x14ac:dyDescent="0.2">
      <c r="A48" s="400" t="s">
        <v>133</v>
      </c>
      <c r="B48" s="120">
        <v>0</v>
      </c>
      <c r="C48" s="120">
        <v>0</v>
      </c>
      <c r="D48" s="120">
        <v>0</v>
      </c>
      <c r="E48" s="120">
        <v>0</v>
      </c>
      <c r="F48" s="120">
        <v>0</v>
      </c>
      <c r="G48" s="120">
        <v>137</v>
      </c>
      <c r="H48" s="120">
        <v>0</v>
      </c>
      <c r="I48" s="120">
        <v>0</v>
      </c>
      <c r="J48" s="120">
        <v>137</v>
      </c>
      <c r="K48" s="126"/>
      <c r="L48" s="127"/>
      <c r="M48" s="127"/>
      <c r="N48" s="498"/>
      <c r="O48" s="125"/>
    </row>
    <row r="49" spans="1:15" ht="20.149999999999999" customHeight="1" x14ac:dyDescent="0.2">
      <c r="A49" s="399" t="s">
        <v>7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21">
        <v>7</v>
      </c>
      <c r="H49" s="121">
        <v>0</v>
      </c>
      <c r="I49" s="121">
        <v>0</v>
      </c>
      <c r="J49" s="121">
        <v>7</v>
      </c>
      <c r="K49" s="128"/>
      <c r="L49" s="499"/>
      <c r="M49" s="499"/>
      <c r="N49" s="500"/>
      <c r="O49" s="129"/>
    </row>
    <row r="50" spans="1:15" ht="20.149999999999999" customHeight="1" x14ac:dyDescent="0.2">
      <c r="A50" s="399" t="s">
        <v>8</v>
      </c>
      <c r="B50" s="119">
        <v>0</v>
      </c>
      <c r="C50" s="119">
        <v>0</v>
      </c>
      <c r="D50" s="119">
        <v>0</v>
      </c>
      <c r="E50" s="119">
        <v>0</v>
      </c>
      <c r="F50" s="119">
        <v>0</v>
      </c>
      <c r="G50" s="119">
        <v>24</v>
      </c>
      <c r="H50" s="119">
        <v>0</v>
      </c>
      <c r="I50" s="119">
        <v>0</v>
      </c>
      <c r="J50" s="119">
        <v>24</v>
      </c>
      <c r="K50" s="124"/>
      <c r="L50" s="496"/>
      <c r="M50" s="496"/>
      <c r="N50" s="497"/>
      <c r="O50" s="125"/>
    </row>
    <row r="51" spans="1:15" ht="20.149999999999999" customHeight="1" x14ac:dyDescent="0.2">
      <c r="A51" s="399" t="s">
        <v>129</v>
      </c>
      <c r="B51" s="119">
        <v>0</v>
      </c>
      <c r="C51" s="119">
        <v>0</v>
      </c>
      <c r="D51" s="119">
        <v>0</v>
      </c>
      <c r="E51" s="119">
        <v>0</v>
      </c>
      <c r="F51" s="119">
        <v>0</v>
      </c>
      <c r="G51" s="119">
        <v>12</v>
      </c>
      <c r="H51" s="119">
        <v>20</v>
      </c>
      <c r="I51" s="119">
        <v>11</v>
      </c>
      <c r="J51" s="119">
        <v>43</v>
      </c>
      <c r="K51" s="124"/>
      <c r="L51" s="496"/>
      <c r="M51" s="496"/>
      <c r="N51" s="497"/>
      <c r="O51" s="125"/>
    </row>
    <row r="52" spans="1:15" ht="20.149999999999999" customHeight="1" x14ac:dyDescent="0.2">
      <c r="A52" s="399" t="s">
        <v>130</v>
      </c>
      <c r="B52" s="119">
        <v>0</v>
      </c>
      <c r="C52" s="119">
        <v>0</v>
      </c>
      <c r="D52" s="119">
        <v>0</v>
      </c>
      <c r="E52" s="119">
        <v>0</v>
      </c>
      <c r="F52" s="119">
        <v>0</v>
      </c>
      <c r="G52" s="119">
        <v>160</v>
      </c>
      <c r="H52" s="119">
        <v>0</v>
      </c>
      <c r="I52" s="119">
        <v>31</v>
      </c>
      <c r="J52" s="119">
        <v>191</v>
      </c>
      <c r="K52" s="193"/>
      <c r="L52" s="501"/>
      <c r="M52" s="501"/>
      <c r="N52" s="502"/>
      <c r="O52" s="125"/>
    </row>
    <row r="53" spans="1:15" ht="20.149999999999999" customHeight="1" x14ac:dyDescent="0.2">
      <c r="A53" s="400" t="s">
        <v>131</v>
      </c>
      <c r="B53" s="120">
        <v>0</v>
      </c>
      <c r="C53" s="120">
        <v>0</v>
      </c>
      <c r="D53" s="120">
        <v>0</v>
      </c>
      <c r="E53" s="120">
        <v>0</v>
      </c>
      <c r="F53" s="120">
        <v>0</v>
      </c>
      <c r="G53" s="120">
        <v>169</v>
      </c>
      <c r="H53" s="120">
        <v>0</v>
      </c>
      <c r="I53" s="120">
        <v>0</v>
      </c>
      <c r="J53" s="120">
        <v>169</v>
      </c>
      <c r="K53" s="126"/>
      <c r="L53" s="127"/>
      <c r="M53" s="127"/>
      <c r="N53" s="498"/>
      <c r="O53" s="125"/>
    </row>
    <row r="54" spans="1:15" ht="20.149999999999999" customHeight="1" x14ac:dyDescent="0.2">
      <c r="A54" s="399" t="s">
        <v>9</v>
      </c>
      <c r="B54" s="119">
        <v>0</v>
      </c>
      <c r="C54" s="119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24" t="s">
        <v>375</v>
      </c>
      <c r="L54" s="496"/>
      <c r="M54" s="496"/>
      <c r="N54" s="497"/>
      <c r="O54" s="125"/>
    </row>
    <row r="55" spans="1:15" ht="20.149999999999999" customHeight="1" x14ac:dyDescent="0.2">
      <c r="A55" s="399" t="s">
        <v>10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322"/>
      <c r="L55" s="503"/>
      <c r="M55" s="503"/>
      <c r="N55" s="504"/>
      <c r="O55" s="125"/>
    </row>
    <row r="56" spans="1:15" ht="20.149999999999999" customHeight="1" x14ac:dyDescent="0.2">
      <c r="A56" s="399" t="s">
        <v>11</v>
      </c>
      <c r="B56" s="121"/>
      <c r="C56" s="121"/>
      <c r="D56" s="121"/>
      <c r="E56" s="121"/>
      <c r="F56" s="121"/>
      <c r="G56" s="121"/>
      <c r="H56" s="121"/>
      <c r="I56" s="121"/>
      <c r="J56" s="121">
        <v>124</v>
      </c>
      <c r="K56" s="128"/>
      <c r="L56" s="499"/>
      <c r="M56" s="499"/>
      <c r="N56" s="500"/>
      <c r="O56" s="129"/>
    </row>
    <row r="57" spans="1:15" ht="20.149999999999999" customHeight="1" thickBot="1" x14ac:dyDescent="0.25">
      <c r="A57" s="402" t="s">
        <v>12</v>
      </c>
      <c r="B57" s="483">
        <v>0</v>
      </c>
      <c r="C57" s="483">
        <v>0</v>
      </c>
      <c r="D57" s="483">
        <v>0</v>
      </c>
      <c r="E57" s="483">
        <v>0</v>
      </c>
      <c r="F57" s="483">
        <v>0</v>
      </c>
      <c r="G57" s="483">
        <v>0</v>
      </c>
      <c r="H57" s="483">
        <v>1</v>
      </c>
      <c r="I57" s="483">
        <v>0</v>
      </c>
      <c r="J57" s="483">
        <v>1</v>
      </c>
      <c r="K57" s="505"/>
      <c r="L57" s="506"/>
      <c r="M57" s="506"/>
      <c r="N57" s="507"/>
      <c r="O57" s="125"/>
    </row>
    <row r="69" spans="5:5" x14ac:dyDescent="0.2">
      <c r="E69" s="152"/>
    </row>
  </sheetData>
  <mergeCells count="17">
    <mergeCell ref="U2:X2"/>
    <mergeCell ref="S2:T2"/>
    <mergeCell ref="Q2:R2"/>
    <mergeCell ref="O2:P2"/>
    <mergeCell ref="K31:N33"/>
    <mergeCell ref="K30:N30"/>
    <mergeCell ref="K55:N55"/>
    <mergeCell ref="B2:J2"/>
    <mergeCell ref="K2:N2"/>
    <mergeCell ref="A31:A33"/>
    <mergeCell ref="B3:B4"/>
    <mergeCell ref="H32:H33"/>
    <mergeCell ref="A2:A4"/>
    <mergeCell ref="I3:J3"/>
    <mergeCell ref="G3:H3"/>
    <mergeCell ref="C3:F3"/>
    <mergeCell ref="B31:I31"/>
  </mergeCells>
  <phoneticPr fontId="3"/>
  <pageMargins left="0.78740157480314965" right="0.78740157480314965" top="0.78740157480314965" bottom="0.78740157480314965" header="0.51181102362204722" footer="0.51181102362204722"/>
  <pageSetup paperSize="9" scale="58" firstPageNumber="60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J39"/>
  <sheetViews>
    <sheetView view="pageBreakPreview" topLeftCell="A15" zoomScale="60" zoomScaleNormal="100" workbookViewId="0">
      <selection activeCell="D27" sqref="D27"/>
    </sheetView>
  </sheetViews>
  <sheetFormatPr defaultColWidth="9" defaultRowHeight="13" x14ac:dyDescent="0.2"/>
  <cols>
    <col min="1" max="1" width="9" style="3"/>
    <col min="2" max="2" width="10.7265625" style="3" customWidth="1"/>
    <col min="3" max="3" width="14.453125" style="3" customWidth="1"/>
    <col min="4" max="4" width="32.7265625" style="3" customWidth="1"/>
    <col min="5" max="5" width="18.36328125" style="3" customWidth="1"/>
    <col min="6" max="6" width="9" style="3"/>
    <col min="7" max="7" width="26.36328125" style="3" customWidth="1"/>
    <col min="8" max="8" width="19.08984375" style="3" customWidth="1"/>
    <col min="9" max="9" width="13.90625" style="3" bestFit="1" customWidth="1"/>
    <col min="10" max="10" width="6" style="3" customWidth="1"/>
    <col min="11" max="12" width="8.26953125" style="3" bestFit="1" customWidth="1"/>
    <col min="13" max="13" width="7.90625" style="3" customWidth="1"/>
    <col min="14" max="14" width="9.08984375" style="3" bestFit="1" customWidth="1"/>
    <col min="15" max="18" width="9" style="3"/>
    <col min="19" max="19" width="34.08984375" style="3" customWidth="1"/>
    <col min="20" max="20" width="10.26953125" style="3" customWidth="1"/>
    <col min="21" max="16384" width="9" style="3"/>
  </cols>
  <sheetData>
    <row r="1" spans="1:114" ht="16.5" x14ac:dyDescent="0.2">
      <c r="A1" s="138" t="s">
        <v>120</v>
      </c>
    </row>
    <row r="2" spans="1:114" ht="14.5" thickBot="1" x14ac:dyDescent="0.25">
      <c r="A2" s="39"/>
      <c r="D2" s="35"/>
      <c r="E2" s="35"/>
      <c r="H2" s="35"/>
      <c r="I2" s="35"/>
      <c r="J2" s="35"/>
      <c r="K2" s="35"/>
      <c r="L2" s="16"/>
      <c r="M2" s="16"/>
      <c r="O2" s="36"/>
      <c r="S2" s="4" t="str">
        <f>蔵書等!R1</f>
        <v>令和6年3月31日現在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DG2" s="7"/>
    </row>
    <row r="3" spans="1:114" ht="15.75" customHeight="1" x14ac:dyDescent="0.2">
      <c r="A3" s="377" t="s">
        <v>0</v>
      </c>
      <c r="B3" s="448" t="s">
        <v>39</v>
      </c>
      <c r="C3" s="378" t="s">
        <v>171</v>
      </c>
      <c r="D3" s="379"/>
      <c r="E3" s="379"/>
      <c r="F3" s="408"/>
      <c r="G3" s="382" t="s">
        <v>172</v>
      </c>
      <c r="H3" s="508" t="s">
        <v>173</v>
      </c>
      <c r="I3" s="508" t="s">
        <v>174</v>
      </c>
      <c r="J3" s="509" t="s">
        <v>175</v>
      </c>
      <c r="K3" s="510"/>
      <c r="L3" s="510"/>
      <c r="M3" s="511"/>
      <c r="N3" s="382" t="s">
        <v>89</v>
      </c>
      <c r="O3" s="432"/>
      <c r="P3" s="512" t="s">
        <v>102</v>
      </c>
      <c r="Q3" s="508" t="s">
        <v>40</v>
      </c>
      <c r="R3" s="513" t="s">
        <v>103</v>
      </c>
      <c r="S3" s="514"/>
      <c r="DJ3" s="7"/>
    </row>
    <row r="4" spans="1:114" ht="13.5" customHeight="1" x14ac:dyDescent="0.2">
      <c r="A4" s="385"/>
      <c r="B4" s="318"/>
      <c r="C4" s="307" t="s">
        <v>104</v>
      </c>
      <c r="D4" s="307" t="s">
        <v>41</v>
      </c>
      <c r="E4" s="319" t="s">
        <v>105</v>
      </c>
      <c r="F4" s="330" t="s">
        <v>176</v>
      </c>
      <c r="G4" s="308"/>
      <c r="H4" s="291"/>
      <c r="I4" s="291"/>
      <c r="J4" s="24"/>
      <c r="K4" s="37" t="s">
        <v>42</v>
      </c>
      <c r="L4" s="37" t="s">
        <v>43</v>
      </c>
      <c r="M4" s="51" t="s">
        <v>116</v>
      </c>
      <c r="N4" s="308"/>
      <c r="O4" s="317" t="s">
        <v>44</v>
      </c>
      <c r="P4" s="28" t="s">
        <v>45</v>
      </c>
      <c r="Q4" s="291"/>
      <c r="R4" s="329"/>
      <c r="S4" s="469" t="s">
        <v>14</v>
      </c>
      <c r="DJ4" s="7"/>
    </row>
    <row r="5" spans="1:114" x14ac:dyDescent="0.2">
      <c r="A5" s="385"/>
      <c r="B5" s="318"/>
      <c r="C5" s="308"/>
      <c r="D5" s="308"/>
      <c r="E5" s="321"/>
      <c r="F5" s="331"/>
      <c r="G5" s="308"/>
      <c r="H5" s="291"/>
      <c r="I5" s="251" t="s">
        <v>47</v>
      </c>
      <c r="J5" s="24"/>
      <c r="K5" s="251"/>
      <c r="L5" s="251"/>
      <c r="M5" s="52" t="s">
        <v>109</v>
      </c>
      <c r="N5" s="308"/>
      <c r="O5" s="318"/>
      <c r="P5" s="28" t="s">
        <v>48</v>
      </c>
      <c r="Q5" s="150" t="s">
        <v>46</v>
      </c>
      <c r="R5" s="150" t="s">
        <v>46</v>
      </c>
      <c r="S5" s="470"/>
      <c r="DJ5" s="7"/>
    </row>
    <row r="6" spans="1:114" ht="21.75" customHeight="1" x14ac:dyDescent="0.2">
      <c r="A6" s="411" t="s">
        <v>3</v>
      </c>
      <c r="B6" s="41" t="s">
        <v>398</v>
      </c>
      <c r="C6" s="22" t="s">
        <v>261</v>
      </c>
      <c r="D6" s="23" t="s">
        <v>262</v>
      </c>
      <c r="E6" s="64" t="s">
        <v>263</v>
      </c>
      <c r="F6" s="64" t="s">
        <v>264</v>
      </c>
      <c r="G6" s="64" t="s">
        <v>265</v>
      </c>
      <c r="H6" s="64" t="s">
        <v>266</v>
      </c>
      <c r="I6" s="64" t="s">
        <v>267</v>
      </c>
      <c r="J6" s="65" t="s">
        <v>268</v>
      </c>
      <c r="K6" s="65" t="s">
        <v>268</v>
      </c>
      <c r="L6" s="65" t="s">
        <v>269</v>
      </c>
      <c r="M6" s="65" t="s">
        <v>270</v>
      </c>
      <c r="N6" s="66">
        <v>7</v>
      </c>
      <c r="O6" s="66">
        <v>4</v>
      </c>
      <c r="P6" s="66">
        <v>4</v>
      </c>
      <c r="Q6" s="67" t="s">
        <v>271</v>
      </c>
      <c r="R6" s="67" t="s">
        <v>271</v>
      </c>
      <c r="S6" s="515"/>
    </row>
    <row r="7" spans="1:114" ht="21.75" customHeight="1" x14ac:dyDescent="0.2">
      <c r="A7" s="399" t="s">
        <v>117</v>
      </c>
      <c r="B7" s="203">
        <v>42095</v>
      </c>
      <c r="C7" s="24"/>
      <c r="D7" s="96"/>
      <c r="E7" s="73"/>
      <c r="F7" s="73"/>
      <c r="G7" s="73"/>
      <c r="H7" s="73" t="s">
        <v>273</v>
      </c>
      <c r="I7" s="73" t="s">
        <v>267</v>
      </c>
      <c r="J7" s="74" t="s">
        <v>268</v>
      </c>
      <c r="K7" s="74" t="s">
        <v>268</v>
      </c>
      <c r="L7" s="74" t="s">
        <v>268</v>
      </c>
      <c r="M7" s="74" t="s">
        <v>274</v>
      </c>
      <c r="N7" s="42">
        <v>5</v>
      </c>
      <c r="O7" s="42">
        <v>2</v>
      </c>
      <c r="P7" s="42">
        <v>20</v>
      </c>
      <c r="Q7" s="75">
        <v>0</v>
      </c>
      <c r="R7" s="75">
        <v>1941</v>
      </c>
      <c r="S7" s="516"/>
    </row>
    <row r="8" spans="1:114" ht="21.75" customHeight="1" x14ac:dyDescent="0.2">
      <c r="A8" s="399" t="s">
        <v>119</v>
      </c>
      <c r="B8" s="111" t="s">
        <v>276</v>
      </c>
      <c r="C8" s="112" t="s">
        <v>261</v>
      </c>
      <c r="D8" s="113" t="s">
        <v>277</v>
      </c>
      <c r="E8" s="112" t="s">
        <v>263</v>
      </c>
      <c r="F8" s="112" t="s">
        <v>278</v>
      </c>
      <c r="G8" s="112" t="s">
        <v>279</v>
      </c>
      <c r="H8" s="112" t="s">
        <v>280</v>
      </c>
      <c r="I8" s="112" t="s">
        <v>275</v>
      </c>
      <c r="J8" s="114" t="s">
        <v>268</v>
      </c>
      <c r="K8" s="114" t="s">
        <v>268</v>
      </c>
      <c r="L8" s="114" t="s">
        <v>269</v>
      </c>
      <c r="M8" s="114" t="s">
        <v>281</v>
      </c>
      <c r="N8" s="115">
        <v>28</v>
      </c>
      <c r="O8" s="115">
        <v>23</v>
      </c>
      <c r="P8" s="115">
        <v>23</v>
      </c>
      <c r="Q8" s="116" t="s">
        <v>275</v>
      </c>
      <c r="R8" s="117" t="s">
        <v>275</v>
      </c>
      <c r="S8" s="517"/>
    </row>
    <row r="9" spans="1:114" ht="21.75" customHeight="1" x14ac:dyDescent="0.2">
      <c r="A9" s="399" t="s">
        <v>181</v>
      </c>
      <c r="B9" s="107">
        <v>43922</v>
      </c>
      <c r="C9" s="108" t="s">
        <v>282</v>
      </c>
      <c r="D9" s="109" t="s">
        <v>283</v>
      </c>
      <c r="E9" s="109" t="s">
        <v>263</v>
      </c>
      <c r="F9" s="109" t="s">
        <v>284</v>
      </c>
      <c r="G9" s="109" t="s">
        <v>279</v>
      </c>
      <c r="H9" s="109" t="s">
        <v>285</v>
      </c>
      <c r="I9" s="109" t="s">
        <v>286</v>
      </c>
      <c r="J9" s="74" t="s">
        <v>268</v>
      </c>
      <c r="K9" s="74" t="s">
        <v>268</v>
      </c>
      <c r="L9" s="74" t="s">
        <v>269</v>
      </c>
      <c r="M9" s="74" t="s">
        <v>274</v>
      </c>
      <c r="N9" s="42">
        <v>32</v>
      </c>
      <c r="O9" s="42">
        <v>32</v>
      </c>
      <c r="P9" s="42">
        <v>30</v>
      </c>
      <c r="Q9" s="116" t="s">
        <v>275</v>
      </c>
      <c r="R9" s="117" t="s">
        <v>275</v>
      </c>
      <c r="S9" s="518"/>
    </row>
    <row r="10" spans="1:114" ht="21.75" customHeight="1" x14ac:dyDescent="0.2">
      <c r="A10" s="400" t="s">
        <v>180</v>
      </c>
      <c r="B10" s="107" t="s">
        <v>275</v>
      </c>
      <c r="C10" s="86" t="s">
        <v>261</v>
      </c>
      <c r="D10" s="87" t="s">
        <v>289</v>
      </c>
      <c r="E10" s="87" t="s">
        <v>263</v>
      </c>
      <c r="F10" s="109" t="s">
        <v>290</v>
      </c>
      <c r="G10" s="87" t="s">
        <v>279</v>
      </c>
      <c r="H10" s="87" t="s">
        <v>291</v>
      </c>
      <c r="I10" s="87" t="s">
        <v>292</v>
      </c>
      <c r="J10" s="88" t="s">
        <v>268</v>
      </c>
      <c r="K10" s="74" t="s">
        <v>268</v>
      </c>
      <c r="L10" s="88" t="s">
        <v>269</v>
      </c>
      <c r="M10" s="88" t="s">
        <v>274</v>
      </c>
      <c r="N10" s="89">
        <v>26</v>
      </c>
      <c r="O10" s="89">
        <v>24</v>
      </c>
      <c r="P10" s="89">
        <v>24</v>
      </c>
      <c r="Q10" s="90" t="s">
        <v>275</v>
      </c>
      <c r="R10" s="90" t="s">
        <v>275</v>
      </c>
      <c r="S10" s="518" t="s">
        <v>275</v>
      </c>
    </row>
    <row r="11" spans="1:114" ht="21.75" customHeight="1" x14ac:dyDescent="0.2">
      <c r="A11" s="399" t="s">
        <v>4</v>
      </c>
      <c r="B11" s="157">
        <v>44152</v>
      </c>
      <c r="C11" s="108" t="s">
        <v>298</v>
      </c>
      <c r="D11" s="109" t="s">
        <v>299</v>
      </c>
      <c r="E11" s="109" t="s">
        <v>263</v>
      </c>
      <c r="F11" s="94" t="s">
        <v>300</v>
      </c>
      <c r="G11" s="109" t="s">
        <v>301</v>
      </c>
      <c r="H11" s="94" t="s">
        <v>266</v>
      </c>
      <c r="I11" s="109" t="s">
        <v>286</v>
      </c>
      <c r="J11" s="65" t="s">
        <v>268</v>
      </c>
      <c r="K11" s="65" t="s">
        <v>268</v>
      </c>
      <c r="L11" s="74" t="s">
        <v>269</v>
      </c>
      <c r="M11" s="74" t="s">
        <v>274</v>
      </c>
      <c r="N11" s="42">
        <v>8</v>
      </c>
      <c r="O11" s="42">
        <v>6</v>
      </c>
      <c r="P11" s="42">
        <v>6</v>
      </c>
      <c r="Q11" s="75" t="s">
        <v>275</v>
      </c>
      <c r="R11" s="67" t="s">
        <v>275</v>
      </c>
      <c r="S11" s="519" t="s">
        <v>302</v>
      </c>
    </row>
    <row r="12" spans="1:114" ht="21.75" customHeight="1" x14ac:dyDescent="0.2">
      <c r="A12" s="399" t="s">
        <v>132</v>
      </c>
      <c r="B12" s="107">
        <v>44256</v>
      </c>
      <c r="C12" s="108" t="s">
        <v>298</v>
      </c>
      <c r="D12" s="109" t="s">
        <v>303</v>
      </c>
      <c r="E12" s="109"/>
      <c r="F12" s="109" t="s">
        <v>304</v>
      </c>
      <c r="G12" s="109" t="s">
        <v>305</v>
      </c>
      <c r="H12" s="109" t="s">
        <v>306</v>
      </c>
      <c r="I12" s="109" t="s">
        <v>286</v>
      </c>
      <c r="J12" s="74" t="s">
        <v>268</v>
      </c>
      <c r="K12" s="74" t="s">
        <v>268</v>
      </c>
      <c r="L12" s="74" t="s">
        <v>268</v>
      </c>
      <c r="M12" s="74" t="s">
        <v>274</v>
      </c>
      <c r="N12" s="42">
        <v>10</v>
      </c>
      <c r="O12" s="42">
        <v>4</v>
      </c>
      <c r="P12" s="42">
        <v>0</v>
      </c>
      <c r="Q12" s="110">
        <v>0</v>
      </c>
      <c r="R12" s="75">
        <v>2592</v>
      </c>
      <c r="S12" s="518"/>
    </row>
    <row r="13" spans="1:114" ht="21.75" customHeight="1" x14ac:dyDescent="0.2">
      <c r="A13" s="399" t="s">
        <v>5</v>
      </c>
      <c r="B13" s="107">
        <v>44986</v>
      </c>
      <c r="C13" s="72" t="s">
        <v>298</v>
      </c>
      <c r="D13" s="73" t="s">
        <v>275</v>
      </c>
      <c r="E13" s="73" t="s">
        <v>307</v>
      </c>
      <c r="F13" s="73" t="s">
        <v>275</v>
      </c>
      <c r="G13" s="73" t="s">
        <v>275</v>
      </c>
      <c r="H13" s="73" t="s">
        <v>308</v>
      </c>
      <c r="I13" s="73" t="s">
        <v>309</v>
      </c>
      <c r="J13" s="74" t="s">
        <v>268</v>
      </c>
      <c r="K13" s="74" t="s">
        <v>268</v>
      </c>
      <c r="L13" s="74" t="s">
        <v>268</v>
      </c>
      <c r="M13" s="74" t="s">
        <v>281</v>
      </c>
      <c r="N13" s="42">
        <v>5</v>
      </c>
      <c r="O13" s="42">
        <v>1</v>
      </c>
      <c r="P13" s="42">
        <v>0</v>
      </c>
      <c r="Q13" s="75" t="s">
        <v>275</v>
      </c>
      <c r="R13" s="75">
        <v>985</v>
      </c>
      <c r="S13" s="516"/>
    </row>
    <row r="14" spans="1:114" ht="21.75" customHeight="1" x14ac:dyDescent="0.2">
      <c r="A14" s="399" t="s">
        <v>134</v>
      </c>
      <c r="B14" s="53">
        <v>43862</v>
      </c>
      <c r="C14" s="72" t="s">
        <v>298</v>
      </c>
      <c r="D14" s="73" t="s">
        <v>316</v>
      </c>
      <c r="E14" s="73" t="s">
        <v>263</v>
      </c>
      <c r="F14" s="73" t="s">
        <v>317</v>
      </c>
      <c r="G14" s="73" t="s">
        <v>318</v>
      </c>
      <c r="H14" s="73" t="s">
        <v>319</v>
      </c>
      <c r="I14" s="73" t="s">
        <v>320</v>
      </c>
      <c r="J14" s="74" t="s">
        <v>268</v>
      </c>
      <c r="K14" s="74" t="s">
        <v>268</v>
      </c>
      <c r="L14" s="74" t="s">
        <v>269</v>
      </c>
      <c r="M14" s="74" t="s">
        <v>274</v>
      </c>
      <c r="N14" s="42">
        <v>16</v>
      </c>
      <c r="O14" s="42">
        <v>12</v>
      </c>
      <c r="P14" s="42">
        <v>12</v>
      </c>
      <c r="Q14" s="116" t="s">
        <v>275</v>
      </c>
      <c r="R14" s="117" t="s">
        <v>275</v>
      </c>
      <c r="S14" s="520"/>
    </row>
    <row r="15" spans="1:114" ht="21.75" customHeight="1" x14ac:dyDescent="0.2">
      <c r="A15" s="400" t="s">
        <v>140</v>
      </c>
      <c r="B15" s="158">
        <v>43862</v>
      </c>
      <c r="C15" s="159" t="s">
        <v>298</v>
      </c>
      <c r="D15" s="73" t="s">
        <v>322</v>
      </c>
      <c r="E15" s="160" t="s">
        <v>263</v>
      </c>
      <c r="F15" s="160" t="s">
        <v>278</v>
      </c>
      <c r="G15" s="160" t="s">
        <v>318</v>
      </c>
      <c r="H15" s="160" t="s">
        <v>319</v>
      </c>
      <c r="I15" s="160" t="s">
        <v>320</v>
      </c>
      <c r="J15" s="88" t="s">
        <v>268</v>
      </c>
      <c r="K15" s="88" t="s">
        <v>268</v>
      </c>
      <c r="L15" s="88" t="s">
        <v>269</v>
      </c>
      <c r="M15" s="88" t="s">
        <v>274</v>
      </c>
      <c r="N15" s="89">
        <v>8</v>
      </c>
      <c r="O15" s="89">
        <v>6</v>
      </c>
      <c r="P15" s="89">
        <v>6</v>
      </c>
      <c r="Q15" s="90" t="s">
        <v>271</v>
      </c>
      <c r="R15" s="90" t="s">
        <v>271</v>
      </c>
      <c r="S15" s="521"/>
    </row>
    <row r="16" spans="1:114" ht="21.75" customHeight="1" x14ac:dyDescent="0.2">
      <c r="A16" s="399" t="s">
        <v>145</v>
      </c>
      <c r="B16" s="53">
        <v>43862</v>
      </c>
      <c r="C16" s="72" t="s">
        <v>298</v>
      </c>
      <c r="D16" s="64" t="s">
        <v>322</v>
      </c>
      <c r="E16" s="73" t="s">
        <v>263</v>
      </c>
      <c r="F16" s="73" t="s">
        <v>278</v>
      </c>
      <c r="G16" s="73" t="s">
        <v>318</v>
      </c>
      <c r="H16" s="73" t="s">
        <v>319</v>
      </c>
      <c r="I16" s="73" t="s">
        <v>320</v>
      </c>
      <c r="J16" s="74" t="s">
        <v>268</v>
      </c>
      <c r="K16" s="74" t="s">
        <v>268</v>
      </c>
      <c r="L16" s="74" t="s">
        <v>269</v>
      </c>
      <c r="M16" s="74" t="s">
        <v>274</v>
      </c>
      <c r="N16" s="42">
        <v>8</v>
      </c>
      <c r="O16" s="42">
        <v>6</v>
      </c>
      <c r="P16" s="42">
        <v>6</v>
      </c>
      <c r="Q16" s="75" t="s">
        <v>271</v>
      </c>
      <c r="R16" s="75" t="s">
        <v>271</v>
      </c>
      <c r="S16" s="520"/>
    </row>
    <row r="17" spans="1:19" ht="21.75" customHeight="1" x14ac:dyDescent="0.2">
      <c r="A17" s="399" t="s">
        <v>106</v>
      </c>
      <c r="B17" s="42" t="s">
        <v>327</v>
      </c>
      <c r="C17" s="72" t="s">
        <v>261</v>
      </c>
      <c r="D17" s="194" t="s">
        <v>328</v>
      </c>
      <c r="E17" s="109" t="s">
        <v>329</v>
      </c>
      <c r="F17" s="109" t="s">
        <v>330</v>
      </c>
      <c r="G17" s="109" t="s">
        <v>331</v>
      </c>
      <c r="H17" s="109" t="s">
        <v>332</v>
      </c>
      <c r="I17" s="235" t="s">
        <v>275</v>
      </c>
      <c r="J17" s="74" t="s">
        <v>268</v>
      </c>
      <c r="K17" s="74" t="s">
        <v>268</v>
      </c>
      <c r="L17" s="74" t="s">
        <v>268</v>
      </c>
      <c r="M17" s="74" t="s">
        <v>281</v>
      </c>
      <c r="N17" s="42">
        <v>32</v>
      </c>
      <c r="O17" s="42">
        <v>10</v>
      </c>
      <c r="P17" s="42">
        <v>6</v>
      </c>
      <c r="Q17" s="75" t="s">
        <v>275</v>
      </c>
      <c r="R17" s="75" t="s">
        <v>275</v>
      </c>
      <c r="S17" s="522"/>
    </row>
    <row r="18" spans="1:19" ht="21.75" customHeight="1" x14ac:dyDescent="0.2">
      <c r="A18" s="399" t="s">
        <v>6</v>
      </c>
      <c r="B18" s="74" t="s">
        <v>275</v>
      </c>
      <c r="C18" s="251" t="s">
        <v>275</v>
      </c>
      <c r="D18" s="254" t="s">
        <v>275</v>
      </c>
      <c r="E18" s="254" t="s">
        <v>275</v>
      </c>
      <c r="F18" s="254" t="s">
        <v>275</v>
      </c>
      <c r="G18" s="254" t="s">
        <v>275</v>
      </c>
      <c r="H18" s="254" t="s">
        <v>275</v>
      </c>
      <c r="I18" s="254" t="s">
        <v>275</v>
      </c>
      <c r="J18" s="251" t="s">
        <v>268</v>
      </c>
      <c r="K18" s="251" t="s">
        <v>268</v>
      </c>
      <c r="L18" s="251" t="s">
        <v>268</v>
      </c>
      <c r="M18" s="251" t="s">
        <v>274</v>
      </c>
      <c r="N18" s="97">
        <v>15</v>
      </c>
      <c r="O18" s="97">
        <v>7</v>
      </c>
      <c r="P18" s="42">
        <v>4</v>
      </c>
      <c r="Q18" s="75" t="s">
        <v>275</v>
      </c>
      <c r="R18" s="75" t="s">
        <v>275</v>
      </c>
      <c r="S18" s="523"/>
    </row>
    <row r="19" spans="1:19" ht="21.75" customHeight="1" x14ac:dyDescent="0.2">
      <c r="A19" s="399" t="s">
        <v>142</v>
      </c>
      <c r="B19" s="74" t="s">
        <v>336</v>
      </c>
      <c r="C19" s="74" t="s">
        <v>336</v>
      </c>
      <c r="D19" s="74" t="s">
        <v>336</v>
      </c>
      <c r="E19" s="74" t="s">
        <v>336</v>
      </c>
      <c r="F19" s="74" t="s">
        <v>336</v>
      </c>
      <c r="G19" s="74" t="s">
        <v>336</v>
      </c>
      <c r="H19" s="74" t="s">
        <v>336</v>
      </c>
      <c r="I19" s="74" t="s">
        <v>336</v>
      </c>
      <c r="J19" s="251" t="s">
        <v>268</v>
      </c>
      <c r="K19" s="251" t="s">
        <v>268</v>
      </c>
      <c r="L19" s="251" t="s">
        <v>268</v>
      </c>
      <c r="M19" s="251" t="s">
        <v>281</v>
      </c>
      <c r="N19" s="97">
        <v>12</v>
      </c>
      <c r="O19" s="97">
        <v>4</v>
      </c>
      <c r="P19" s="97">
        <v>0</v>
      </c>
      <c r="Q19" s="98" t="s">
        <v>287</v>
      </c>
      <c r="R19" s="98" t="s">
        <v>287</v>
      </c>
      <c r="S19" s="523"/>
    </row>
    <row r="20" spans="1:19" ht="21.75" customHeight="1" x14ac:dyDescent="0.2">
      <c r="A20" s="400" t="s">
        <v>133</v>
      </c>
      <c r="B20" s="161">
        <v>44992</v>
      </c>
      <c r="C20" s="162" t="s">
        <v>282</v>
      </c>
      <c r="D20" s="163" t="s">
        <v>338</v>
      </c>
      <c r="E20" s="160" t="s">
        <v>307</v>
      </c>
      <c r="F20" s="160" t="s">
        <v>339</v>
      </c>
      <c r="G20" s="160" t="s">
        <v>340</v>
      </c>
      <c r="H20" s="160" t="s">
        <v>341</v>
      </c>
      <c r="I20" s="160" t="s">
        <v>292</v>
      </c>
      <c r="J20" s="88" t="s">
        <v>268</v>
      </c>
      <c r="K20" s="88" t="s">
        <v>268</v>
      </c>
      <c r="L20" s="88" t="s">
        <v>268</v>
      </c>
      <c r="M20" s="88" t="s">
        <v>274</v>
      </c>
      <c r="N20" s="89">
        <v>8</v>
      </c>
      <c r="O20" s="89">
        <v>2</v>
      </c>
      <c r="P20" s="89">
        <v>2</v>
      </c>
      <c r="Q20" s="90" t="s">
        <v>275</v>
      </c>
      <c r="R20" s="90">
        <v>1031</v>
      </c>
      <c r="S20" s="521"/>
    </row>
    <row r="21" spans="1:19" s="240" customFormat="1" ht="21.75" customHeight="1" x14ac:dyDescent="0.2">
      <c r="A21" s="399" t="s">
        <v>7</v>
      </c>
      <c r="B21" s="236">
        <v>43191</v>
      </c>
      <c r="C21" s="72" t="s">
        <v>261</v>
      </c>
      <c r="D21" s="237" t="s">
        <v>342</v>
      </c>
      <c r="E21" s="238" t="s">
        <v>329</v>
      </c>
      <c r="F21" s="239" t="s">
        <v>343</v>
      </c>
      <c r="G21" s="238" t="s">
        <v>344</v>
      </c>
      <c r="H21" s="237" t="s">
        <v>345</v>
      </c>
      <c r="I21" s="237" t="s">
        <v>346</v>
      </c>
      <c r="J21" s="239" t="s">
        <v>268</v>
      </c>
      <c r="K21" s="239" t="s">
        <v>268</v>
      </c>
      <c r="L21" s="239" t="s">
        <v>269</v>
      </c>
      <c r="M21" s="239" t="s">
        <v>281</v>
      </c>
      <c r="N21" s="241">
        <v>21</v>
      </c>
      <c r="O21" s="241">
        <v>18</v>
      </c>
      <c r="P21" s="241">
        <v>18</v>
      </c>
      <c r="Q21" s="241">
        <v>8703</v>
      </c>
      <c r="R21" s="241">
        <v>743</v>
      </c>
      <c r="S21" s="524" t="s">
        <v>347</v>
      </c>
    </row>
    <row r="22" spans="1:19" ht="21" customHeight="1" x14ac:dyDescent="0.2">
      <c r="A22" s="399" t="s">
        <v>8</v>
      </c>
      <c r="B22" s="40">
        <v>43209</v>
      </c>
      <c r="C22" s="72" t="s">
        <v>261</v>
      </c>
      <c r="D22" s="73" t="s">
        <v>342</v>
      </c>
      <c r="E22" s="73" t="s">
        <v>329</v>
      </c>
      <c r="F22" s="73" t="s">
        <v>350</v>
      </c>
      <c r="G22" s="73" t="s">
        <v>351</v>
      </c>
      <c r="H22" s="73" t="s">
        <v>352</v>
      </c>
      <c r="I22" s="73" t="s">
        <v>353</v>
      </c>
      <c r="J22" s="74" t="s">
        <v>268</v>
      </c>
      <c r="K22" s="74" t="s">
        <v>268</v>
      </c>
      <c r="L22" s="74" t="s">
        <v>269</v>
      </c>
      <c r="M22" s="74" t="s">
        <v>281</v>
      </c>
      <c r="N22" s="42">
        <v>12</v>
      </c>
      <c r="O22" s="42">
        <v>9</v>
      </c>
      <c r="P22" s="42">
        <v>7</v>
      </c>
      <c r="Q22" s="75" t="s">
        <v>275</v>
      </c>
      <c r="R22" s="75" t="s">
        <v>275</v>
      </c>
      <c r="S22" s="520"/>
    </row>
    <row r="23" spans="1:19" ht="21.75" customHeight="1" x14ac:dyDescent="0.2">
      <c r="A23" s="399" t="s">
        <v>129</v>
      </c>
      <c r="B23" s="40">
        <v>43556</v>
      </c>
      <c r="C23" s="24" t="s">
        <v>298</v>
      </c>
      <c r="D23" s="96" t="s">
        <v>357</v>
      </c>
      <c r="E23" s="96" t="s">
        <v>329</v>
      </c>
      <c r="F23" s="96" t="s">
        <v>358</v>
      </c>
      <c r="G23" s="96" t="s">
        <v>305</v>
      </c>
      <c r="H23" s="96" t="s">
        <v>359</v>
      </c>
      <c r="I23" s="96" t="s">
        <v>360</v>
      </c>
      <c r="J23" s="251" t="s">
        <v>268</v>
      </c>
      <c r="K23" s="251" t="s">
        <v>268</v>
      </c>
      <c r="L23" s="251" t="s">
        <v>268</v>
      </c>
      <c r="M23" s="251" t="s">
        <v>281</v>
      </c>
      <c r="N23" s="97">
        <v>17</v>
      </c>
      <c r="O23" s="97">
        <v>6</v>
      </c>
      <c r="P23" s="97">
        <v>48</v>
      </c>
      <c r="Q23" s="98"/>
      <c r="R23" s="98">
        <v>8312</v>
      </c>
      <c r="S23" s="523"/>
    </row>
    <row r="24" spans="1:19" ht="48" customHeight="1" x14ac:dyDescent="0.2">
      <c r="A24" s="399" t="s">
        <v>130</v>
      </c>
      <c r="B24" s="40">
        <v>41724</v>
      </c>
      <c r="C24" s="24" t="s">
        <v>364</v>
      </c>
      <c r="D24" s="96" t="s">
        <v>365</v>
      </c>
      <c r="E24" s="96"/>
      <c r="F24" s="96" t="s">
        <v>366</v>
      </c>
      <c r="G24" s="96" t="s">
        <v>367</v>
      </c>
      <c r="H24" s="73" t="s">
        <v>368</v>
      </c>
      <c r="I24" s="96" t="s">
        <v>292</v>
      </c>
      <c r="J24" s="251" t="s">
        <v>268</v>
      </c>
      <c r="K24" s="251" t="s">
        <v>268</v>
      </c>
      <c r="L24" s="251" t="s">
        <v>269</v>
      </c>
      <c r="M24" s="251"/>
      <c r="N24" s="97">
        <v>9</v>
      </c>
      <c r="O24" s="97">
        <v>3</v>
      </c>
      <c r="P24" s="97">
        <v>20</v>
      </c>
      <c r="Q24" s="75" t="s">
        <v>296</v>
      </c>
      <c r="R24" s="75" t="s">
        <v>296</v>
      </c>
      <c r="S24" s="525" t="s">
        <v>369</v>
      </c>
    </row>
    <row r="25" spans="1:19" ht="30" customHeight="1" x14ac:dyDescent="0.2">
      <c r="A25" s="400" t="s">
        <v>131</v>
      </c>
      <c r="B25" s="161">
        <v>41724</v>
      </c>
      <c r="C25" s="162" t="s">
        <v>370</v>
      </c>
      <c r="D25" s="163" t="s">
        <v>371</v>
      </c>
      <c r="E25" s="160"/>
      <c r="F25" s="160" t="s">
        <v>264</v>
      </c>
      <c r="G25" s="160" t="s">
        <v>372</v>
      </c>
      <c r="H25" s="160" t="s">
        <v>373</v>
      </c>
      <c r="I25" s="160" t="s">
        <v>292</v>
      </c>
      <c r="J25" s="88" t="s">
        <v>268</v>
      </c>
      <c r="K25" s="88" t="s">
        <v>268</v>
      </c>
      <c r="L25" s="88" t="s">
        <v>269</v>
      </c>
      <c r="M25" s="88" t="s">
        <v>274</v>
      </c>
      <c r="N25" s="89">
        <v>5</v>
      </c>
      <c r="O25" s="89">
        <v>2</v>
      </c>
      <c r="P25" s="89">
        <v>10</v>
      </c>
      <c r="Q25" s="90" t="s">
        <v>296</v>
      </c>
      <c r="R25" s="90" t="s">
        <v>296</v>
      </c>
      <c r="S25" s="526" t="s">
        <v>374</v>
      </c>
    </row>
    <row r="26" spans="1:19" ht="21.75" customHeight="1" x14ac:dyDescent="0.2">
      <c r="A26" s="399" t="s">
        <v>9</v>
      </c>
      <c r="B26" s="40">
        <v>43709</v>
      </c>
      <c r="C26" s="24" t="s">
        <v>282</v>
      </c>
      <c r="D26" s="73" t="s">
        <v>376</v>
      </c>
      <c r="E26" s="73" t="s">
        <v>263</v>
      </c>
      <c r="F26" s="73" t="s">
        <v>377</v>
      </c>
      <c r="G26" s="73" t="s">
        <v>378</v>
      </c>
      <c r="H26" s="73" t="s">
        <v>379</v>
      </c>
      <c r="I26" s="73" t="s">
        <v>292</v>
      </c>
      <c r="J26" s="74" t="s">
        <v>268</v>
      </c>
      <c r="K26" s="74" t="s">
        <v>268</v>
      </c>
      <c r="L26" s="74" t="s">
        <v>269</v>
      </c>
      <c r="M26" s="74" t="s">
        <v>274</v>
      </c>
      <c r="N26" s="42">
        <v>4</v>
      </c>
      <c r="O26" s="42">
        <v>2</v>
      </c>
      <c r="P26" s="42">
        <v>45</v>
      </c>
      <c r="Q26" s="75">
        <v>253</v>
      </c>
      <c r="R26" s="75" t="s">
        <v>275</v>
      </c>
      <c r="S26" s="520"/>
    </row>
    <row r="27" spans="1:19" ht="21.75" customHeight="1" x14ac:dyDescent="0.2">
      <c r="A27" s="527" t="s">
        <v>10</v>
      </c>
      <c r="B27" s="40" t="s">
        <v>399</v>
      </c>
      <c r="C27" s="24" t="s">
        <v>382</v>
      </c>
      <c r="D27" s="73" t="s">
        <v>383</v>
      </c>
      <c r="E27" s="73" t="s">
        <v>263</v>
      </c>
      <c r="F27" s="73" t="s">
        <v>384</v>
      </c>
      <c r="G27" s="73" t="s">
        <v>279</v>
      </c>
      <c r="H27" s="73" t="s">
        <v>385</v>
      </c>
      <c r="I27" s="73" t="s">
        <v>386</v>
      </c>
      <c r="J27" s="74" t="s">
        <v>268</v>
      </c>
      <c r="K27" s="74" t="s">
        <v>268</v>
      </c>
      <c r="L27" s="74" t="s">
        <v>269</v>
      </c>
      <c r="M27" s="74" t="s">
        <v>387</v>
      </c>
      <c r="N27" s="42">
        <v>2</v>
      </c>
      <c r="O27" s="42">
        <v>0</v>
      </c>
      <c r="P27" s="42">
        <v>0</v>
      </c>
      <c r="Q27" s="75" t="s">
        <v>275</v>
      </c>
      <c r="R27" s="75" t="s">
        <v>275</v>
      </c>
      <c r="S27" s="520"/>
    </row>
    <row r="28" spans="1:19" ht="21.75" customHeight="1" x14ac:dyDescent="0.2">
      <c r="A28" s="528"/>
      <c r="B28" s="40" t="s">
        <v>399</v>
      </c>
      <c r="C28" s="24" t="s">
        <v>261</v>
      </c>
      <c r="D28" s="73" t="s">
        <v>388</v>
      </c>
      <c r="E28" s="73" t="s">
        <v>263</v>
      </c>
      <c r="F28" s="73" t="s">
        <v>278</v>
      </c>
      <c r="G28" s="73" t="s">
        <v>279</v>
      </c>
      <c r="H28" s="73" t="s">
        <v>385</v>
      </c>
      <c r="I28" s="73" t="s">
        <v>386</v>
      </c>
      <c r="J28" s="74" t="s">
        <v>268</v>
      </c>
      <c r="K28" s="74" t="s">
        <v>268</v>
      </c>
      <c r="L28" s="74" t="s">
        <v>269</v>
      </c>
      <c r="M28" s="74" t="s">
        <v>387</v>
      </c>
      <c r="N28" s="42">
        <v>6</v>
      </c>
      <c r="O28" s="42">
        <v>4</v>
      </c>
      <c r="P28" s="42">
        <v>1</v>
      </c>
      <c r="Q28" s="75" t="s">
        <v>275</v>
      </c>
      <c r="R28" s="75" t="s">
        <v>275</v>
      </c>
      <c r="S28" s="520"/>
    </row>
    <row r="29" spans="1:19" ht="21.75" customHeight="1" x14ac:dyDescent="0.2">
      <c r="A29" s="528"/>
      <c r="B29" s="40" t="s">
        <v>399</v>
      </c>
      <c r="C29" s="72" t="s">
        <v>282</v>
      </c>
      <c r="D29" s="73" t="s">
        <v>389</v>
      </c>
      <c r="E29" s="73" t="s">
        <v>263</v>
      </c>
      <c r="F29" s="73" t="s">
        <v>278</v>
      </c>
      <c r="G29" s="73" t="s">
        <v>279</v>
      </c>
      <c r="H29" s="73" t="s">
        <v>385</v>
      </c>
      <c r="I29" s="73" t="s">
        <v>386</v>
      </c>
      <c r="J29" s="74" t="s">
        <v>268</v>
      </c>
      <c r="K29" s="74" t="s">
        <v>268</v>
      </c>
      <c r="L29" s="74" t="s">
        <v>269</v>
      </c>
      <c r="M29" s="74" t="s">
        <v>387</v>
      </c>
      <c r="N29" s="42">
        <v>2</v>
      </c>
      <c r="O29" s="42">
        <v>2</v>
      </c>
      <c r="P29" s="42">
        <v>2</v>
      </c>
      <c r="Q29" s="75" t="s">
        <v>275</v>
      </c>
      <c r="R29" s="75" t="s">
        <v>275</v>
      </c>
      <c r="S29" s="520"/>
    </row>
    <row r="30" spans="1:19" s="105" customFormat="1" ht="21.75" customHeight="1" x14ac:dyDescent="0.2">
      <c r="A30" s="390" t="s">
        <v>11</v>
      </c>
      <c r="B30" s="40">
        <v>44510</v>
      </c>
      <c r="C30" s="55" t="s">
        <v>298</v>
      </c>
      <c r="D30" s="55" t="s">
        <v>390</v>
      </c>
      <c r="E30" s="55" t="s">
        <v>263</v>
      </c>
      <c r="F30" s="55" t="s">
        <v>278</v>
      </c>
      <c r="G30" s="55" t="s">
        <v>279</v>
      </c>
      <c r="H30" s="55" t="s">
        <v>391</v>
      </c>
      <c r="I30" s="55"/>
      <c r="J30" s="68" t="s">
        <v>268</v>
      </c>
      <c r="K30" s="68" t="s">
        <v>268</v>
      </c>
      <c r="L30" s="68" t="s">
        <v>269</v>
      </c>
      <c r="M30" s="68" t="s">
        <v>392</v>
      </c>
      <c r="N30" s="24">
        <v>2</v>
      </c>
      <c r="O30" s="24">
        <v>0</v>
      </c>
      <c r="P30" s="24">
        <v>2</v>
      </c>
      <c r="Q30" s="75"/>
      <c r="R30" s="75"/>
      <c r="S30" s="529"/>
    </row>
    <row r="31" spans="1:19" ht="21.75" customHeight="1" thickBot="1" x14ac:dyDescent="0.25">
      <c r="A31" s="402" t="s">
        <v>12</v>
      </c>
      <c r="B31" s="530">
        <v>44621</v>
      </c>
      <c r="C31" s="531"/>
      <c r="D31" s="532"/>
      <c r="E31" s="532"/>
      <c r="F31" s="533"/>
      <c r="G31" s="532" t="s">
        <v>279</v>
      </c>
      <c r="H31" s="532" t="s">
        <v>395</v>
      </c>
      <c r="I31" s="532" t="s">
        <v>396</v>
      </c>
      <c r="J31" s="534" t="s">
        <v>268</v>
      </c>
      <c r="K31" s="534" t="s">
        <v>268</v>
      </c>
      <c r="L31" s="534" t="s">
        <v>268</v>
      </c>
      <c r="M31" s="534" t="s">
        <v>274</v>
      </c>
      <c r="N31" s="535">
        <v>7</v>
      </c>
      <c r="O31" s="535">
        <v>2</v>
      </c>
      <c r="P31" s="535">
        <v>2</v>
      </c>
      <c r="Q31" s="536"/>
      <c r="R31" s="536"/>
      <c r="S31" s="537"/>
    </row>
    <row r="39" spans="7:7" x14ac:dyDescent="0.2">
      <c r="G39" s="48"/>
    </row>
  </sheetData>
  <mergeCells count="15">
    <mergeCell ref="Q3:Q4"/>
    <mergeCell ref="R3:R4"/>
    <mergeCell ref="O4:O5"/>
    <mergeCell ref="A27:A29"/>
    <mergeCell ref="N3:N5"/>
    <mergeCell ref="G3:G5"/>
    <mergeCell ref="H3:H5"/>
    <mergeCell ref="C3:F3"/>
    <mergeCell ref="I3:I4"/>
    <mergeCell ref="A3:A5"/>
    <mergeCell ref="B3:B5"/>
    <mergeCell ref="F4:F5"/>
    <mergeCell ref="C4:C5"/>
    <mergeCell ref="D4:D5"/>
    <mergeCell ref="E4:E5"/>
  </mergeCells>
  <phoneticPr fontId="3"/>
  <dataValidations count="4">
    <dataValidation type="list" allowBlank="1" showInputMessage="1" showErrorMessage="1" sqref="M8 M21" xr:uid="{00000000-0002-0000-0300-000000000000}">
      <formula1>"館内,学内,学外"</formula1>
    </dataValidation>
    <dataValidation type="list" allowBlank="1" showInputMessage="1" showErrorMessage="1" sqref="J8:L8 J21:L21" xr:uid="{00000000-0002-0000-0300-000001000000}">
      <formula1>"○,×"</formula1>
    </dataValidation>
    <dataValidation type="list" allowBlank="1" showInputMessage="1" showErrorMessage="1" sqref="E8" xr:uid="{00000000-0002-0000-0300-000002000000}">
      <formula1>"パソコン,ワークステーション,オフコン,汎用機"</formula1>
    </dataValidation>
    <dataValidation type="list" allowBlank="1" showInputMessage="1" showErrorMessage="1" sqref="E21" xr:uid="{00000000-0002-0000-0300-000003000000}">
      <formula1>"パソコン,ワークステーション,汎用機"</formula1>
    </dataValidation>
  </dataValidations>
  <pageMargins left="0.78740157480314965" right="0.78740157480314965" top="0.78740157480314965" bottom="0.78740157480314965" header="0.51181102362204722" footer="0.51181102362204722"/>
  <pageSetup paperSize="9" scale="61" firstPageNumber="62" fitToWidth="2" orientation="portrait" useFirstPageNumber="1" r:id="rId1"/>
  <headerFooter alignWithMargins="0">
    <oddFooter>&amp;C&amp;18&amp;P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B29"/>
  <sheetViews>
    <sheetView tabSelected="1" view="pageBreakPreview" zoomScale="90" zoomScaleNormal="100" zoomScaleSheetLayoutView="90" workbookViewId="0">
      <selection activeCell="P9" sqref="P9"/>
    </sheetView>
  </sheetViews>
  <sheetFormatPr defaultRowHeight="13" x14ac:dyDescent="0.2"/>
  <cols>
    <col min="2" max="2" width="5.6328125" customWidth="1"/>
    <col min="3" max="43" width="3.90625" customWidth="1"/>
    <col min="44" max="44" width="6.6328125" customWidth="1"/>
    <col min="45" max="49" width="3.90625" customWidth="1"/>
    <col min="50" max="50" width="7.08984375" customWidth="1"/>
    <col min="51" max="52" width="3.90625" customWidth="1"/>
    <col min="53" max="53" width="7.08984375" customWidth="1"/>
    <col min="54" max="54" width="25.6328125" customWidth="1"/>
  </cols>
  <sheetData>
    <row r="1" spans="1:54" ht="14" x14ac:dyDescent="0.2">
      <c r="A1" s="182" t="s">
        <v>182</v>
      </c>
      <c r="B1" s="27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3"/>
      <c r="BB1" s="26" t="str">
        <f>蔵書等!P30</f>
        <v>令和5年度</v>
      </c>
    </row>
    <row r="2" spans="1:54" ht="9.75" customHeight="1" thickBot="1" x14ac:dyDescent="0.25">
      <c r="A2" s="182"/>
      <c r="B2" s="27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3"/>
      <c r="BB2" s="182"/>
    </row>
    <row r="3" spans="1:54" ht="24" customHeight="1" x14ac:dyDescent="0.2">
      <c r="A3" s="209" t="s">
        <v>183</v>
      </c>
      <c r="B3" s="335" t="s">
        <v>184</v>
      </c>
      <c r="C3" s="338" t="s">
        <v>185</v>
      </c>
      <c r="D3" s="332" t="s">
        <v>186</v>
      </c>
      <c r="E3" s="332" t="s">
        <v>187</v>
      </c>
      <c r="F3" s="332" t="s">
        <v>188</v>
      </c>
      <c r="G3" s="332" t="s">
        <v>189</v>
      </c>
      <c r="H3" s="332" t="s">
        <v>190</v>
      </c>
      <c r="I3" s="332" t="s">
        <v>191</v>
      </c>
      <c r="J3" s="332" t="s">
        <v>192</v>
      </c>
      <c r="K3" s="332" t="s">
        <v>193</v>
      </c>
      <c r="L3" s="332" t="s">
        <v>194</v>
      </c>
      <c r="M3" s="332" t="s">
        <v>195</v>
      </c>
      <c r="N3" s="341" t="s">
        <v>196</v>
      </c>
      <c r="O3" s="341" t="s">
        <v>197</v>
      </c>
      <c r="P3" s="332" t="s">
        <v>198</v>
      </c>
      <c r="Q3" s="332" t="s">
        <v>199</v>
      </c>
      <c r="R3" s="338" t="s">
        <v>200</v>
      </c>
      <c r="S3" s="332" t="s">
        <v>201</v>
      </c>
      <c r="T3" s="332" t="s">
        <v>202</v>
      </c>
      <c r="U3" s="332" t="s">
        <v>203</v>
      </c>
      <c r="V3" s="332" t="s">
        <v>204</v>
      </c>
      <c r="W3" s="332" t="s">
        <v>205</v>
      </c>
      <c r="X3" s="332" t="s">
        <v>206</v>
      </c>
      <c r="Y3" s="332" t="s">
        <v>207</v>
      </c>
      <c r="Z3" s="332" t="s">
        <v>208</v>
      </c>
      <c r="AA3" s="332" t="s">
        <v>209</v>
      </c>
      <c r="AB3" s="332" t="s">
        <v>210</v>
      </c>
      <c r="AC3" s="341" t="s">
        <v>211</v>
      </c>
      <c r="AD3" s="332" t="s">
        <v>212</v>
      </c>
      <c r="AE3" s="338" t="s">
        <v>213</v>
      </c>
      <c r="AF3" s="332" t="s">
        <v>214</v>
      </c>
      <c r="AG3" s="332" t="s">
        <v>215</v>
      </c>
      <c r="AH3" s="332" t="s">
        <v>216</v>
      </c>
      <c r="AI3" s="338" t="s">
        <v>217</v>
      </c>
      <c r="AJ3" s="338" t="s">
        <v>218</v>
      </c>
      <c r="AK3" s="332" t="s">
        <v>219</v>
      </c>
      <c r="AL3" s="332" t="s">
        <v>220</v>
      </c>
      <c r="AM3" s="332" t="s">
        <v>221</v>
      </c>
      <c r="AN3" s="332" t="s">
        <v>222</v>
      </c>
      <c r="AO3" s="332" t="s">
        <v>223</v>
      </c>
      <c r="AP3" s="332" t="s">
        <v>224</v>
      </c>
      <c r="AQ3" s="353" t="s">
        <v>225</v>
      </c>
      <c r="AR3" s="356" t="s">
        <v>257</v>
      </c>
      <c r="AS3" s="359" t="s">
        <v>226</v>
      </c>
      <c r="AT3" s="362" t="s">
        <v>227</v>
      </c>
      <c r="AU3" s="338" t="s">
        <v>228</v>
      </c>
      <c r="AV3" s="338" t="s">
        <v>229</v>
      </c>
      <c r="AW3" s="350" t="s">
        <v>230</v>
      </c>
      <c r="AX3" s="356" t="s">
        <v>231</v>
      </c>
      <c r="AY3" s="365" t="s">
        <v>232</v>
      </c>
      <c r="AZ3" s="367" t="s">
        <v>22</v>
      </c>
      <c r="BA3" s="370" t="s">
        <v>233</v>
      </c>
      <c r="BB3" s="373" t="s">
        <v>234</v>
      </c>
    </row>
    <row r="4" spans="1:54" ht="24" customHeight="1" x14ac:dyDescent="0.2">
      <c r="A4" s="210"/>
      <c r="B4" s="336"/>
      <c r="C4" s="339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42"/>
      <c r="O4" s="342"/>
      <c r="P4" s="333"/>
      <c r="Q4" s="333"/>
      <c r="R4" s="344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42"/>
      <c r="AD4" s="333"/>
      <c r="AE4" s="346"/>
      <c r="AF4" s="333"/>
      <c r="AG4" s="333"/>
      <c r="AH4" s="333"/>
      <c r="AI4" s="344"/>
      <c r="AJ4" s="348"/>
      <c r="AK4" s="333"/>
      <c r="AL4" s="333"/>
      <c r="AM4" s="333"/>
      <c r="AN4" s="333"/>
      <c r="AO4" s="333"/>
      <c r="AP4" s="333"/>
      <c r="AQ4" s="354"/>
      <c r="AR4" s="357"/>
      <c r="AS4" s="360"/>
      <c r="AT4" s="363"/>
      <c r="AU4" s="339"/>
      <c r="AV4" s="339"/>
      <c r="AW4" s="351"/>
      <c r="AX4" s="357"/>
      <c r="AY4" s="538"/>
      <c r="AZ4" s="368"/>
      <c r="BA4" s="371"/>
      <c r="BB4" s="374"/>
    </row>
    <row r="5" spans="1:54" ht="24" customHeight="1" thickBot="1" x14ac:dyDescent="0.25">
      <c r="A5" s="211" t="s">
        <v>235</v>
      </c>
      <c r="B5" s="337"/>
      <c r="C5" s="340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43"/>
      <c r="O5" s="343"/>
      <c r="P5" s="334"/>
      <c r="Q5" s="334"/>
      <c r="R5" s="345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43"/>
      <c r="AD5" s="334"/>
      <c r="AE5" s="347"/>
      <c r="AF5" s="334"/>
      <c r="AG5" s="334"/>
      <c r="AH5" s="334"/>
      <c r="AI5" s="345"/>
      <c r="AJ5" s="349"/>
      <c r="AK5" s="334"/>
      <c r="AL5" s="334"/>
      <c r="AM5" s="334"/>
      <c r="AN5" s="334"/>
      <c r="AO5" s="334"/>
      <c r="AP5" s="334"/>
      <c r="AQ5" s="355"/>
      <c r="AR5" s="358"/>
      <c r="AS5" s="361"/>
      <c r="AT5" s="364"/>
      <c r="AU5" s="340"/>
      <c r="AV5" s="340"/>
      <c r="AW5" s="352"/>
      <c r="AX5" s="358"/>
      <c r="AY5" s="366"/>
      <c r="AZ5" s="369"/>
      <c r="BA5" s="372"/>
      <c r="BB5" s="375"/>
    </row>
    <row r="6" spans="1:54" s="288" customFormat="1" ht="24" customHeight="1" x14ac:dyDescent="0.2">
      <c r="A6" s="212" t="s">
        <v>236</v>
      </c>
      <c r="B6" s="184">
        <v>1</v>
      </c>
      <c r="C6" s="255">
        <v>0</v>
      </c>
      <c r="D6" s="255">
        <v>0</v>
      </c>
      <c r="E6" s="255">
        <v>5</v>
      </c>
      <c r="F6" s="255">
        <v>0</v>
      </c>
      <c r="G6" s="255">
        <v>0</v>
      </c>
      <c r="H6" s="255">
        <v>0</v>
      </c>
      <c r="I6" s="255">
        <v>0</v>
      </c>
      <c r="J6" s="255">
        <v>0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255">
        <v>1</v>
      </c>
      <c r="R6" s="255">
        <v>0</v>
      </c>
      <c r="S6" s="255">
        <v>0</v>
      </c>
      <c r="T6" s="255">
        <v>0</v>
      </c>
      <c r="U6" s="255">
        <v>0</v>
      </c>
      <c r="V6" s="255">
        <v>0</v>
      </c>
      <c r="W6" s="255">
        <v>1</v>
      </c>
      <c r="X6" s="255">
        <v>0</v>
      </c>
      <c r="Y6" s="255">
        <v>0</v>
      </c>
      <c r="Z6" s="255">
        <v>0</v>
      </c>
      <c r="AA6" s="255">
        <v>1</v>
      </c>
      <c r="AB6" s="255">
        <v>0</v>
      </c>
      <c r="AC6" s="255">
        <v>2</v>
      </c>
      <c r="AD6" s="255">
        <v>1</v>
      </c>
      <c r="AE6" s="255">
        <v>0</v>
      </c>
      <c r="AF6" s="255">
        <v>0</v>
      </c>
      <c r="AG6" s="255">
        <v>0</v>
      </c>
      <c r="AH6" s="255">
        <v>0</v>
      </c>
      <c r="AI6" s="255">
        <v>0</v>
      </c>
      <c r="AJ6" s="255">
        <v>0</v>
      </c>
      <c r="AK6" s="255">
        <v>1</v>
      </c>
      <c r="AL6" s="255">
        <v>0</v>
      </c>
      <c r="AM6" s="255">
        <v>0</v>
      </c>
      <c r="AN6" s="255">
        <v>0</v>
      </c>
      <c r="AO6" s="255">
        <v>1</v>
      </c>
      <c r="AP6" s="255">
        <v>0</v>
      </c>
      <c r="AQ6" s="185">
        <v>8</v>
      </c>
      <c r="AR6" s="256">
        <v>22</v>
      </c>
      <c r="AS6" s="184">
        <v>0</v>
      </c>
      <c r="AT6" s="255">
        <v>2</v>
      </c>
      <c r="AU6" s="255">
        <v>3</v>
      </c>
      <c r="AV6" s="255">
        <v>1</v>
      </c>
      <c r="AW6" s="257">
        <v>0</v>
      </c>
      <c r="AX6" s="256">
        <v>28</v>
      </c>
      <c r="AY6" s="184">
        <v>1</v>
      </c>
      <c r="AZ6" s="185">
        <v>0</v>
      </c>
      <c r="BA6" s="258">
        <v>29</v>
      </c>
      <c r="BB6" s="259"/>
    </row>
    <row r="7" spans="1:54" s="288" customFormat="1" ht="30" customHeight="1" x14ac:dyDescent="0.2">
      <c r="A7" s="213" t="s">
        <v>237</v>
      </c>
      <c r="B7" s="186">
        <v>0</v>
      </c>
      <c r="C7" s="260">
        <v>0</v>
      </c>
      <c r="D7" s="260">
        <v>0</v>
      </c>
      <c r="E7" s="260">
        <v>0</v>
      </c>
      <c r="F7" s="260">
        <v>0</v>
      </c>
      <c r="G7" s="260">
        <v>0</v>
      </c>
      <c r="H7" s="260">
        <v>0</v>
      </c>
      <c r="I7" s="260">
        <v>0</v>
      </c>
      <c r="J7" s="260">
        <v>0</v>
      </c>
      <c r="K7" s="260">
        <v>0</v>
      </c>
      <c r="L7" s="260">
        <v>0</v>
      </c>
      <c r="M7" s="260">
        <v>0</v>
      </c>
      <c r="N7" s="260">
        <v>0</v>
      </c>
      <c r="O7" s="260">
        <v>0</v>
      </c>
      <c r="P7" s="260">
        <v>0</v>
      </c>
      <c r="Q7" s="260">
        <v>0</v>
      </c>
      <c r="R7" s="260">
        <v>0</v>
      </c>
      <c r="S7" s="260">
        <v>0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  <c r="Y7" s="260">
        <v>0</v>
      </c>
      <c r="Z7" s="260">
        <v>0</v>
      </c>
      <c r="AA7" s="260">
        <v>0</v>
      </c>
      <c r="AB7" s="260">
        <v>0</v>
      </c>
      <c r="AC7" s="260">
        <v>0</v>
      </c>
      <c r="AD7" s="260">
        <v>0</v>
      </c>
      <c r="AE7" s="260">
        <v>0</v>
      </c>
      <c r="AF7" s="260">
        <v>0</v>
      </c>
      <c r="AG7" s="260">
        <v>0</v>
      </c>
      <c r="AH7" s="260">
        <v>0</v>
      </c>
      <c r="AI7" s="260">
        <v>0</v>
      </c>
      <c r="AJ7" s="260">
        <v>0</v>
      </c>
      <c r="AK7" s="260">
        <v>0</v>
      </c>
      <c r="AL7" s="260">
        <v>0</v>
      </c>
      <c r="AM7" s="260">
        <v>0</v>
      </c>
      <c r="AN7" s="260">
        <v>0</v>
      </c>
      <c r="AO7" s="260">
        <v>0</v>
      </c>
      <c r="AP7" s="260">
        <v>0</v>
      </c>
      <c r="AQ7" s="187">
        <v>0</v>
      </c>
      <c r="AR7" s="261">
        <v>0</v>
      </c>
      <c r="AS7" s="186">
        <v>0</v>
      </c>
      <c r="AT7" s="260">
        <v>0</v>
      </c>
      <c r="AU7" s="260">
        <v>0</v>
      </c>
      <c r="AV7" s="260">
        <v>0</v>
      </c>
      <c r="AW7" s="262">
        <v>0</v>
      </c>
      <c r="AX7" s="261">
        <v>0</v>
      </c>
      <c r="AY7" s="186">
        <v>0</v>
      </c>
      <c r="AZ7" s="187">
        <v>0</v>
      </c>
      <c r="BA7" s="263">
        <v>0</v>
      </c>
      <c r="BB7" s="264" t="s">
        <v>397</v>
      </c>
    </row>
    <row r="8" spans="1:54" s="288" customFormat="1" ht="24" customHeight="1" x14ac:dyDescent="0.2">
      <c r="A8" s="213" t="s">
        <v>238</v>
      </c>
      <c r="B8" s="186">
        <v>0</v>
      </c>
      <c r="C8" s="260">
        <v>0</v>
      </c>
      <c r="D8" s="260">
        <v>0</v>
      </c>
      <c r="E8" s="260">
        <v>0</v>
      </c>
      <c r="F8" s="260">
        <v>0</v>
      </c>
      <c r="G8" s="260">
        <v>0</v>
      </c>
      <c r="H8" s="260">
        <v>1</v>
      </c>
      <c r="I8" s="260">
        <v>0</v>
      </c>
      <c r="J8" s="260">
        <v>0</v>
      </c>
      <c r="K8" s="260">
        <v>0</v>
      </c>
      <c r="L8" s="260">
        <v>0</v>
      </c>
      <c r="M8" s="260">
        <v>0</v>
      </c>
      <c r="N8" s="260">
        <v>0</v>
      </c>
      <c r="O8" s="260">
        <v>0</v>
      </c>
      <c r="P8" s="260">
        <v>0</v>
      </c>
      <c r="Q8" s="260">
        <v>0</v>
      </c>
      <c r="R8" s="260">
        <v>0</v>
      </c>
      <c r="S8" s="260">
        <v>0</v>
      </c>
      <c r="T8" s="260">
        <v>0</v>
      </c>
      <c r="U8" s="260">
        <v>0</v>
      </c>
      <c r="V8" s="260">
        <v>1</v>
      </c>
      <c r="W8" s="260">
        <v>0</v>
      </c>
      <c r="X8" s="260">
        <v>0</v>
      </c>
      <c r="Y8" s="260">
        <v>0</v>
      </c>
      <c r="Z8" s="260">
        <v>0</v>
      </c>
      <c r="AA8" s="260">
        <v>0</v>
      </c>
      <c r="AB8" s="260">
        <v>0</v>
      </c>
      <c r="AC8" s="260">
        <v>0</v>
      </c>
      <c r="AD8" s="260">
        <v>0</v>
      </c>
      <c r="AE8" s="260">
        <v>0</v>
      </c>
      <c r="AF8" s="260">
        <v>0</v>
      </c>
      <c r="AG8" s="260">
        <v>0</v>
      </c>
      <c r="AH8" s="260">
        <v>0</v>
      </c>
      <c r="AI8" s="260">
        <v>0</v>
      </c>
      <c r="AJ8" s="260">
        <v>0</v>
      </c>
      <c r="AK8" s="260">
        <v>0</v>
      </c>
      <c r="AL8" s="260">
        <v>0</v>
      </c>
      <c r="AM8" s="260">
        <v>0</v>
      </c>
      <c r="AN8" s="260">
        <v>0</v>
      </c>
      <c r="AO8" s="260">
        <v>0</v>
      </c>
      <c r="AP8" s="260">
        <v>0</v>
      </c>
      <c r="AQ8" s="187">
        <v>6</v>
      </c>
      <c r="AR8" s="261">
        <v>8</v>
      </c>
      <c r="AS8" s="186">
        <v>0</v>
      </c>
      <c r="AT8" s="260">
        <v>0</v>
      </c>
      <c r="AU8" s="260">
        <v>1</v>
      </c>
      <c r="AV8" s="260">
        <v>0</v>
      </c>
      <c r="AW8" s="262">
        <v>0</v>
      </c>
      <c r="AX8" s="261">
        <v>9</v>
      </c>
      <c r="AY8" s="186">
        <v>0</v>
      </c>
      <c r="AZ8" s="187">
        <v>0</v>
      </c>
      <c r="BA8" s="263">
        <v>9</v>
      </c>
      <c r="BB8" s="265"/>
    </row>
    <row r="9" spans="1:54" s="288" customFormat="1" ht="24" customHeight="1" x14ac:dyDescent="0.2">
      <c r="A9" s="213" t="s">
        <v>239</v>
      </c>
      <c r="B9" s="186">
        <v>3</v>
      </c>
      <c r="C9" s="260">
        <v>0</v>
      </c>
      <c r="D9" s="260">
        <v>0</v>
      </c>
      <c r="E9" s="260">
        <v>9</v>
      </c>
      <c r="F9" s="260">
        <v>0</v>
      </c>
      <c r="G9" s="260">
        <v>0</v>
      </c>
      <c r="H9" s="260">
        <v>1</v>
      </c>
      <c r="I9" s="260">
        <v>0</v>
      </c>
      <c r="J9" s="260">
        <v>0</v>
      </c>
      <c r="K9" s="260">
        <v>2</v>
      </c>
      <c r="L9" s="260">
        <v>0</v>
      </c>
      <c r="M9" s="260">
        <v>9</v>
      </c>
      <c r="N9" s="260">
        <v>1</v>
      </c>
      <c r="O9" s="260">
        <v>0</v>
      </c>
      <c r="P9" s="260">
        <v>3</v>
      </c>
      <c r="Q9" s="260">
        <v>0</v>
      </c>
      <c r="R9" s="260">
        <v>0</v>
      </c>
      <c r="S9" s="260">
        <v>0</v>
      </c>
      <c r="T9" s="260">
        <v>0</v>
      </c>
      <c r="U9" s="260">
        <v>0</v>
      </c>
      <c r="V9" s="260">
        <v>2</v>
      </c>
      <c r="W9" s="260">
        <v>2</v>
      </c>
      <c r="X9" s="260">
        <v>1</v>
      </c>
      <c r="Y9" s="260">
        <v>0</v>
      </c>
      <c r="Z9" s="260">
        <v>3</v>
      </c>
      <c r="AA9" s="260">
        <v>0</v>
      </c>
      <c r="AB9" s="260">
        <v>3</v>
      </c>
      <c r="AC9" s="260">
        <v>0</v>
      </c>
      <c r="AD9" s="260">
        <v>0</v>
      </c>
      <c r="AE9" s="260">
        <v>0</v>
      </c>
      <c r="AF9" s="260">
        <v>1</v>
      </c>
      <c r="AG9" s="260">
        <v>0</v>
      </c>
      <c r="AH9" s="260">
        <v>0</v>
      </c>
      <c r="AI9" s="260"/>
      <c r="AJ9" s="260">
        <v>2</v>
      </c>
      <c r="AK9" s="260">
        <v>1</v>
      </c>
      <c r="AL9" s="260">
        <v>2</v>
      </c>
      <c r="AM9" s="260">
        <v>1</v>
      </c>
      <c r="AN9" s="260">
        <v>0</v>
      </c>
      <c r="AO9" s="260">
        <v>2</v>
      </c>
      <c r="AP9" s="260">
        <v>0</v>
      </c>
      <c r="AQ9" s="187">
        <v>28</v>
      </c>
      <c r="AR9" s="261">
        <v>76</v>
      </c>
      <c r="AS9" s="186">
        <v>4</v>
      </c>
      <c r="AT9" s="260">
        <v>6</v>
      </c>
      <c r="AU9" s="260">
        <v>10</v>
      </c>
      <c r="AV9" s="260">
        <v>0</v>
      </c>
      <c r="AW9" s="262">
        <v>0</v>
      </c>
      <c r="AX9" s="261">
        <v>96</v>
      </c>
      <c r="AY9" s="186">
        <v>0</v>
      </c>
      <c r="AZ9" s="187">
        <v>0</v>
      </c>
      <c r="BA9" s="263">
        <v>96</v>
      </c>
      <c r="BB9" s="265"/>
    </row>
    <row r="10" spans="1:54" s="288" customFormat="1" ht="24" customHeight="1" x14ac:dyDescent="0.2">
      <c r="A10" s="213" t="s">
        <v>178</v>
      </c>
      <c r="B10" s="186">
        <v>0</v>
      </c>
      <c r="C10" s="260">
        <v>0</v>
      </c>
      <c r="D10" s="260">
        <v>0</v>
      </c>
      <c r="E10" s="260">
        <v>0</v>
      </c>
      <c r="F10" s="260">
        <v>0</v>
      </c>
      <c r="G10" s="260">
        <v>0</v>
      </c>
      <c r="H10" s="260">
        <v>0</v>
      </c>
      <c r="I10" s="260">
        <v>0</v>
      </c>
      <c r="J10" s="260">
        <v>0</v>
      </c>
      <c r="K10" s="260">
        <v>0</v>
      </c>
      <c r="L10" s="260">
        <v>0</v>
      </c>
      <c r="M10" s="260">
        <v>0</v>
      </c>
      <c r="N10" s="260">
        <v>0</v>
      </c>
      <c r="O10" s="260">
        <v>0</v>
      </c>
      <c r="P10" s="260">
        <v>0</v>
      </c>
      <c r="Q10" s="260">
        <v>0</v>
      </c>
      <c r="R10" s="260">
        <v>0</v>
      </c>
      <c r="S10" s="260">
        <v>0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  <c r="Y10" s="260">
        <v>0</v>
      </c>
      <c r="Z10" s="260">
        <v>0</v>
      </c>
      <c r="AA10" s="260">
        <v>0</v>
      </c>
      <c r="AB10" s="260">
        <v>0</v>
      </c>
      <c r="AC10" s="260">
        <v>0</v>
      </c>
      <c r="AD10" s="260">
        <v>0</v>
      </c>
      <c r="AE10" s="260">
        <v>0</v>
      </c>
      <c r="AF10" s="260">
        <v>0</v>
      </c>
      <c r="AG10" s="260">
        <v>0</v>
      </c>
      <c r="AH10" s="260">
        <v>0</v>
      </c>
      <c r="AI10" s="260">
        <v>0</v>
      </c>
      <c r="AJ10" s="260">
        <v>0</v>
      </c>
      <c r="AK10" s="260">
        <v>0</v>
      </c>
      <c r="AL10" s="260">
        <v>0</v>
      </c>
      <c r="AM10" s="260">
        <v>0</v>
      </c>
      <c r="AN10" s="260">
        <v>0</v>
      </c>
      <c r="AO10" s="260">
        <v>0</v>
      </c>
      <c r="AP10" s="260">
        <v>0</v>
      </c>
      <c r="AQ10" s="260">
        <v>0</v>
      </c>
      <c r="AR10" s="261">
        <v>0</v>
      </c>
      <c r="AS10" s="186">
        <v>0</v>
      </c>
      <c r="AT10" s="186">
        <v>0</v>
      </c>
      <c r="AU10" s="186">
        <v>0</v>
      </c>
      <c r="AV10" s="186">
        <v>0</v>
      </c>
      <c r="AW10" s="186">
        <v>0</v>
      </c>
      <c r="AX10" s="261">
        <v>0</v>
      </c>
      <c r="AY10" s="186">
        <v>0</v>
      </c>
      <c r="AZ10" s="187">
        <v>0</v>
      </c>
      <c r="BA10" s="263">
        <v>0</v>
      </c>
      <c r="BB10" s="265"/>
    </row>
    <row r="11" spans="1:54" s="288" customFormat="1" ht="24" customHeight="1" x14ac:dyDescent="0.2">
      <c r="A11" s="213" t="s">
        <v>240</v>
      </c>
      <c r="B11" s="266">
        <v>3</v>
      </c>
      <c r="C11" s="267">
        <v>0</v>
      </c>
      <c r="D11" s="267">
        <v>0</v>
      </c>
      <c r="E11" s="267">
        <v>2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1</v>
      </c>
      <c r="L11" s="267">
        <v>0</v>
      </c>
      <c r="M11" s="267">
        <v>1</v>
      </c>
      <c r="N11" s="267">
        <v>0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  <c r="U11" s="267">
        <v>0</v>
      </c>
      <c r="V11" s="267">
        <v>0</v>
      </c>
      <c r="W11" s="267">
        <v>0</v>
      </c>
      <c r="X11" s="267">
        <v>1</v>
      </c>
      <c r="Y11" s="267">
        <v>0</v>
      </c>
      <c r="Z11" s="267">
        <v>0</v>
      </c>
      <c r="AA11" s="267">
        <v>0</v>
      </c>
      <c r="AB11" s="267">
        <v>0</v>
      </c>
      <c r="AC11" s="267">
        <v>0</v>
      </c>
      <c r="AD11" s="267">
        <v>0</v>
      </c>
      <c r="AE11" s="267">
        <v>0</v>
      </c>
      <c r="AF11" s="267">
        <v>0</v>
      </c>
      <c r="AG11" s="267">
        <v>0</v>
      </c>
      <c r="AH11" s="267">
        <v>0</v>
      </c>
      <c r="AI11" s="267">
        <v>0</v>
      </c>
      <c r="AJ11" s="267">
        <v>1</v>
      </c>
      <c r="AK11" s="267">
        <v>0</v>
      </c>
      <c r="AL11" s="267">
        <v>0</v>
      </c>
      <c r="AM11" s="267">
        <v>0</v>
      </c>
      <c r="AN11" s="267">
        <v>0</v>
      </c>
      <c r="AO11" s="267">
        <v>0</v>
      </c>
      <c r="AP11" s="267">
        <v>0</v>
      </c>
      <c r="AQ11" s="268">
        <v>12</v>
      </c>
      <c r="AR11" s="269">
        <v>21</v>
      </c>
      <c r="AS11" s="266">
        <v>0</v>
      </c>
      <c r="AT11" s="267">
        <v>1</v>
      </c>
      <c r="AU11" s="267">
        <v>0</v>
      </c>
      <c r="AV11" s="267">
        <v>0</v>
      </c>
      <c r="AW11" s="270">
        <v>0</v>
      </c>
      <c r="AX11" s="269">
        <v>22</v>
      </c>
      <c r="AY11" s="266">
        <v>0</v>
      </c>
      <c r="AZ11" s="268">
        <v>0</v>
      </c>
      <c r="BA11" s="271">
        <v>22</v>
      </c>
      <c r="BB11" s="265"/>
    </row>
    <row r="12" spans="1:54" s="288" customFormat="1" ht="24" customHeight="1" x14ac:dyDescent="0.2">
      <c r="A12" s="213" t="s">
        <v>241</v>
      </c>
      <c r="B12" s="186">
        <v>0</v>
      </c>
      <c r="C12" s="260">
        <v>0</v>
      </c>
      <c r="D12" s="260">
        <v>0</v>
      </c>
      <c r="E12" s="260">
        <v>8</v>
      </c>
      <c r="F12" s="260">
        <v>0</v>
      </c>
      <c r="G12" s="260">
        <v>0</v>
      </c>
      <c r="H12" s="260">
        <v>0</v>
      </c>
      <c r="I12" s="260">
        <v>0</v>
      </c>
      <c r="J12" s="260">
        <v>2</v>
      </c>
      <c r="K12" s="260">
        <v>1</v>
      </c>
      <c r="L12" s="260">
        <v>0</v>
      </c>
      <c r="M12" s="260">
        <v>4</v>
      </c>
      <c r="N12" s="260">
        <v>0</v>
      </c>
      <c r="O12" s="260">
        <v>0</v>
      </c>
      <c r="P12" s="260">
        <v>0</v>
      </c>
      <c r="Q12" s="260">
        <v>1</v>
      </c>
      <c r="R12" s="260">
        <v>0</v>
      </c>
      <c r="S12" s="260">
        <v>0</v>
      </c>
      <c r="T12" s="260">
        <v>0</v>
      </c>
      <c r="U12" s="260">
        <v>0</v>
      </c>
      <c r="V12" s="260">
        <v>1</v>
      </c>
      <c r="W12" s="260">
        <v>3</v>
      </c>
      <c r="X12" s="260">
        <v>0</v>
      </c>
      <c r="Y12" s="260">
        <v>0</v>
      </c>
      <c r="Z12" s="260">
        <v>0</v>
      </c>
      <c r="AA12" s="260">
        <v>0</v>
      </c>
      <c r="AB12" s="260">
        <v>0</v>
      </c>
      <c r="AC12" s="260">
        <v>4</v>
      </c>
      <c r="AD12" s="260">
        <v>0</v>
      </c>
      <c r="AE12" s="260">
        <v>0</v>
      </c>
      <c r="AF12" s="260">
        <v>0</v>
      </c>
      <c r="AG12" s="260">
        <v>0</v>
      </c>
      <c r="AH12" s="260">
        <v>0</v>
      </c>
      <c r="AI12" s="260">
        <v>0</v>
      </c>
      <c r="AJ12" s="260">
        <v>0</v>
      </c>
      <c r="AK12" s="260">
        <v>0</v>
      </c>
      <c r="AL12" s="260">
        <v>13</v>
      </c>
      <c r="AM12" s="260">
        <v>0</v>
      </c>
      <c r="AN12" s="260">
        <v>2</v>
      </c>
      <c r="AO12" s="260">
        <v>0</v>
      </c>
      <c r="AP12" s="260">
        <v>0</v>
      </c>
      <c r="AQ12" s="187">
        <v>21</v>
      </c>
      <c r="AR12" s="261">
        <v>60</v>
      </c>
      <c r="AS12" s="186">
        <v>2</v>
      </c>
      <c r="AT12" s="260">
        <v>11</v>
      </c>
      <c r="AU12" s="260">
        <v>19</v>
      </c>
      <c r="AV12" s="260">
        <v>0</v>
      </c>
      <c r="AW12" s="262">
        <v>0</v>
      </c>
      <c r="AX12" s="261">
        <v>92</v>
      </c>
      <c r="AY12" s="186">
        <v>12</v>
      </c>
      <c r="AZ12" s="187">
        <v>0</v>
      </c>
      <c r="BA12" s="263">
        <v>104</v>
      </c>
      <c r="BB12" s="265"/>
    </row>
    <row r="13" spans="1:54" s="288" customFormat="1" ht="24" customHeight="1" x14ac:dyDescent="0.2">
      <c r="A13" s="213" t="s">
        <v>242</v>
      </c>
      <c r="B13" s="186">
        <v>1</v>
      </c>
      <c r="C13" s="260">
        <v>0</v>
      </c>
      <c r="D13" s="260">
        <v>0</v>
      </c>
      <c r="E13" s="260">
        <v>0</v>
      </c>
      <c r="F13" s="260">
        <v>0</v>
      </c>
      <c r="G13" s="260">
        <v>0</v>
      </c>
      <c r="H13" s="260">
        <v>0</v>
      </c>
      <c r="I13" s="260">
        <v>0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  <c r="O13" s="260">
        <v>0</v>
      </c>
      <c r="P13" s="260">
        <v>0</v>
      </c>
      <c r="Q13" s="260">
        <v>0</v>
      </c>
      <c r="R13" s="260">
        <v>0</v>
      </c>
      <c r="S13" s="260">
        <v>0</v>
      </c>
      <c r="T13" s="260">
        <v>0</v>
      </c>
      <c r="U13" s="260">
        <v>0</v>
      </c>
      <c r="V13" s="260">
        <v>0</v>
      </c>
      <c r="W13" s="260">
        <v>0</v>
      </c>
      <c r="X13" s="260">
        <v>0</v>
      </c>
      <c r="Y13" s="260">
        <v>0</v>
      </c>
      <c r="Z13" s="260">
        <v>0</v>
      </c>
      <c r="AA13" s="260">
        <v>0</v>
      </c>
      <c r="AB13" s="260">
        <v>0</v>
      </c>
      <c r="AC13" s="260">
        <v>0</v>
      </c>
      <c r="AD13" s="260">
        <v>0</v>
      </c>
      <c r="AE13" s="260">
        <v>0</v>
      </c>
      <c r="AF13" s="260">
        <v>0</v>
      </c>
      <c r="AG13" s="260">
        <v>0</v>
      </c>
      <c r="AH13" s="260">
        <v>0</v>
      </c>
      <c r="AI13" s="260">
        <v>0</v>
      </c>
      <c r="AJ13" s="260">
        <v>0</v>
      </c>
      <c r="AK13" s="260">
        <v>0</v>
      </c>
      <c r="AL13" s="260">
        <v>0</v>
      </c>
      <c r="AM13" s="260">
        <v>0</v>
      </c>
      <c r="AN13" s="260">
        <v>0</v>
      </c>
      <c r="AO13" s="260">
        <v>0</v>
      </c>
      <c r="AP13" s="260">
        <v>0</v>
      </c>
      <c r="AQ13" s="260">
        <v>0</v>
      </c>
      <c r="AR13" s="261">
        <v>1</v>
      </c>
      <c r="AS13" s="186">
        <v>0</v>
      </c>
      <c r="AT13" s="186">
        <v>0</v>
      </c>
      <c r="AU13" s="186">
        <v>0</v>
      </c>
      <c r="AV13" s="186">
        <v>0</v>
      </c>
      <c r="AW13" s="186">
        <v>0</v>
      </c>
      <c r="AX13" s="261">
        <v>1</v>
      </c>
      <c r="AY13" s="186">
        <v>3</v>
      </c>
      <c r="AZ13" s="187">
        <v>0</v>
      </c>
      <c r="BA13" s="263">
        <v>4</v>
      </c>
      <c r="BB13" s="265"/>
    </row>
    <row r="14" spans="1:54" s="288" customFormat="1" ht="24" customHeight="1" x14ac:dyDescent="0.2">
      <c r="A14" s="213" t="s">
        <v>243</v>
      </c>
      <c r="B14" s="186">
        <v>0</v>
      </c>
      <c r="C14" s="260">
        <v>0</v>
      </c>
      <c r="D14" s="260">
        <v>0</v>
      </c>
      <c r="E14" s="260">
        <v>2</v>
      </c>
      <c r="F14" s="260">
        <v>0</v>
      </c>
      <c r="G14" s="260">
        <v>0</v>
      </c>
      <c r="H14" s="260">
        <v>0</v>
      </c>
      <c r="I14" s="260">
        <v>0</v>
      </c>
      <c r="J14" s="260">
        <v>0</v>
      </c>
      <c r="K14" s="260">
        <v>1</v>
      </c>
      <c r="L14" s="260">
        <v>0</v>
      </c>
      <c r="M14" s="260">
        <v>1</v>
      </c>
      <c r="N14" s="260">
        <v>0</v>
      </c>
      <c r="O14" s="260">
        <v>0</v>
      </c>
      <c r="P14" s="260">
        <v>0</v>
      </c>
      <c r="Q14" s="260">
        <v>2</v>
      </c>
      <c r="R14" s="260">
        <v>0</v>
      </c>
      <c r="S14" s="260">
        <v>0</v>
      </c>
      <c r="T14" s="260">
        <v>0</v>
      </c>
      <c r="U14" s="260">
        <v>0</v>
      </c>
      <c r="V14" s="260">
        <v>3</v>
      </c>
      <c r="W14" s="260">
        <v>0</v>
      </c>
      <c r="X14" s="260">
        <v>0</v>
      </c>
      <c r="Y14" s="260">
        <v>0</v>
      </c>
      <c r="Z14" s="260">
        <v>0</v>
      </c>
      <c r="AA14" s="260">
        <v>0</v>
      </c>
      <c r="AB14" s="260">
        <v>0</v>
      </c>
      <c r="AC14" s="260">
        <v>0</v>
      </c>
      <c r="AD14" s="260">
        <v>0</v>
      </c>
      <c r="AE14" s="260">
        <v>0</v>
      </c>
      <c r="AF14" s="260">
        <v>0</v>
      </c>
      <c r="AG14" s="260">
        <v>0</v>
      </c>
      <c r="AH14" s="260">
        <v>0</v>
      </c>
      <c r="AI14" s="260">
        <v>0</v>
      </c>
      <c r="AJ14" s="260">
        <v>0</v>
      </c>
      <c r="AK14" s="260">
        <v>0</v>
      </c>
      <c r="AL14" s="260">
        <v>0</v>
      </c>
      <c r="AM14" s="260">
        <v>0</v>
      </c>
      <c r="AN14" s="260">
        <v>0</v>
      </c>
      <c r="AO14" s="260">
        <v>0</v>
      </c>
      <c r="AP14" s="260">
        <v>0</v>
      </c>
      <c r="AQ14" s="187">
        <v>20</v>
      </c>
      <c r="AR14" s="261">
        <v>29</v>
      </c>
      <c r="AS14" s="186">
        <v>0</v>
      </c>
      <c r="AT14" s="260">
        <v>3</v>
      </c>
      <c r="AU14" s="260">
        <v>1</v>
      </c>
      <c r="AV14" s="260">
        <v>0</v>
      </c>
      <c r="AW14" s="262">
        <v>0</v>
      </c>
      <c r="AX14" s="261">
        <v>33</v>
      </c>
      <c r="AY14" s="186">
        <v>0</v>
      </c>
      <c r="AZ14" s="187">
        <v>0</v>
      </c>
      <c r="BA14" s="263">
        <v>33</v>
      </c>
      <c r="BB14" s="265"/>
    </row>
    <row r="15" spans="1:54" s="288" customFormat="1" ht="24" customHeight="1" x14ac:dyDescent="0.2">
      <c r="A15" s="213" t="s">
        <v>244</v>
      </c>
      <c r="B15" s="186">
        <v>5</v>
      </c>
      <c r="C15" s="260">
        <v>0</v>
      </c>
      <c r="D15" s="260">
        <v>0</v>
      </c>
      <c r="E15" s="260">
        <v>13</v>
      </c>
      <c r="F15" s="260">
        <v>0</v>
      </c>
      <c r="G15" s="260">
        <v>1</v>
      </c>
      <c r="H15" s="260">
        <v>3</v>
      </c>
      <c r="I15" s="260">
        <v>0</v>
      </c>
      <c r="J15" s="260">
        <v>0</v>
      </c>
      <c r="K15" s="260">
        <v>1</v>
      </c>
      <c r="L15" s="260">
        <v>0</v>
      </c>
      <c r="M15" s="260">
        <v>11</v>
      </c>
      <c r="N15" s="260">
        <v>0</v>
      </c>
      <c r="O15" s="260">
        <v>1</v>
      </c>
      <c r="P15" s="260">
        <v>0</v>
      </c>
      <c r="Q15" s="260">
        <v>3</v>
      </c>
      <c r="R15" s="260">
        <v>0</v>
      </c>
      <c r="S15" s="260">
        <v>0</v>
      </c>
      <c r="T15" s="260">
        <v>0</v>
      </c>
      <c r="U15" s="260">
        <v>0</v>
      </c>
      <c r="V15" s="260">
        <v>3</v>
      </c>
      <c r="W15" s="260">
        <v>7</v>
      </c>
      <c r="X15" s="260">
        <v>0</v>
      </c>
      <c r="Y15" s="260">
        <v>0</v>
      </c>
      <c r="Z15" s="260">
        <v>3</v>
      </c>
      <c r="AA15" s="260">
        <v>0</v>
      </c>
      <c r="AB15" s="260">
        <v>6</v>
      </c>
      <c r="AC15" s="260">
        <v>3</v>
      </c>
      <c r="AD15" s="260">
        <v>0</v>
      </c>
      <c r="AE15" s="260">
        <v>0</v>
      </c>
      <c r="AF15" s="260">
        <v>0</v>
      </c>
      <c r="AG15" s="260">
        <v>0</v>
      </c>
      <c r="AH15" s="260">
        <v>0</v>
      </c>
      <c r="AI15" s="260">
        <v>0</v>
      </c>
      <c r="AJ15" s="260">
        <v>3</v>
      </c>
      <c r="AK15" s="260">
        <v>2</v>
      </c>
      <c r="AL15" s="260">
        <v>1</v>
      </c>
      <c r="AM15" s="260">
        <v>0</v>
      </c>
      <c r="AN15" s="260">
        <v>1</v>
      </c>
      <c r="AO15" s="260">
        <v>0</v>
      </c>
      <c r="AP15" s="260">
        <v>0</v>
      </c>
      <c r="AQ15" s="187">
        <v>47</v>
      </c>
      <c r="AR15" s="261">
        <v>114</v>
      </c>
      <c r="AS15" s="186">
        <v>0</v>
      </c>
      <c r="AT15" s="260">
        <v>26</v>
      </c>
      <c r="AU15" s="260">
        <v>31</v>
      </c>
      <c r="AV15" s="260">
        <v>0</v>
      </c>
      <c r="AW15" s="262">
        <v>0</v>
      </c>
      <c r="AX15" s="261">
        <v>171</v>
      </c>
      <c r="AY15" s="186">
        <v>105</v>
      </c>
      <c r="AZ15" s="187">
        <v>0</v>
      </c>
      <c r="BA15" s="263">
        <v>276</v>
      </c>
      <c r="BB15" s="265"/>
    </row>
    <row r="16" spans="1:54" s="288" customFormat="1" ht="24" customHeight="1" x14ac:dyDescent="0.2">
      <c r="A16" s="213" t="s">
        <v>245</v>
      </c>
      <c r="B16" s="186">
        <v>0</v>
      </c>
      <c r="C16" s="260">
        <v>0</v>
      </c>
      <c r="D16" s="260">
        <v>0</v>
      </c>
      <c r="E16" s="260">
        <v>0</v>
      </c>
      <c r="F16" s="260">
        <v>0</v>
      </c>
      <c r="G16" s="260">
        <v>0</v>
      </c>
      <c r="H16" s="260">
        <v>0</v>
      </c>
      <c r="I16" s="260">
        <v>0</v>
      </c>
      <c r="J16" s="260">
        <v>0</v>
      </c>
      <c r="K16" s="260">
        <v>0</v>
      </c>
      <c r="L16" s="260">
        <v>0</v>
      </c>
      <c r="M16" s="260">
        <v>0</v>
      </c>
      <c r="N16" s="260">
        <v>0</v>
      </c>
      <c r="O16" s="260">
        <v>0</v>
      </c>
      <c r="P16" s="260">
        <v>0</v>
      </c>
      <c r="Q16" s="260">
        <v>0</v>
      </c>
      <c r="R16" s="260">
        <v>0</v>
      </c>
      <c r="S16" s="260">
        <v>0</v>
      </c>
      <c r="T16" s="260">
        <v>0</v>
      </c>
      <c r="U16" s="260">
        <v>0</v>
      </c>
      <c r="V16" s="260">
        <v>0</v>
      </c>
      <c r="W16" s="260">
        <v>0</v>
      </c>
      <c r="X16" s="260">
        <v>0</v>
      </c>
      <c r="Y16" s="260">
        <v>0</v>
      </c>
      <c r="Z16" s="260">
        <v>0</v>
      </c>
      <c r="AA16" s="260">
        <v>0</v>
      </c>
      <c r="AB16" s="260">
        <v>0</v>
      </c>
      <c r="AC16" s="260">
        <v>0</v>
      </c>
      <c r="AD16" s="260">
        <v>0</v>
      </c>
      <c r="AE16" s="260">
        <v>0</v>
      </c>
      <c r="AF16" s="260">
        <v>0</v>
      </c>
      <c r="AG16" s="260">
        <v>0</v>
      </c>
      <c r="AH16" s="260">
        <v>0</v>
      </c>
      <c r="AI16" s="260">
        <v>0</v>
      </c>
      <c r="AJ16" s="260">
        <v>0</v>
      </c>
      <c r="AK16" s="260">
        <v>0</v>
      </c>
      <c r="AL16" s="260">
        <v>1</v>
      </c>
      <c r="AM16" s="260">
        <v>0</v>
      </c>
      <c r="AN16" s="260">
        <v>0</v>
      </c>
      <c r="AO16" s="260">
        <v>0</v>
      </c>
      <c r="AP16" s="260">
        <v>0</v>
      </c>
      <c r="AQ16" s="187">
        <v>8</v>
      </c>
      <c r="AR16" s="261">
        <v>9</v>
      </c>
      <c r="AS16" s="186">
        <v>1</v>
      </c>
      <c r="AT16" s="260">
        <v>0</v>
      </c>
      <c r="AU16" s="260">
        <v>1</v>
      </c>
      <c r="AV16" s="260">
        <v>0</v>
      </c>
      <c r="AW16" s="262">
        <v>0</v>
      </c>
      <c r="AX16" s="261">
        <v>11</v>
      </c>
      <c r="AY16" s="186">
        <v>8</v>
      </c>
      <c r="AZ16" s="187">
        <v>0</v>
      </c>
      <c r="BA16" s="263">
        <v>19</v>
      </c>
      <c r="BB16" s="265"/>
    </row>
    <row r="17" spans="1:54" s="288" customFormat="1" ht="24" customHeight="1" x14ac:dyDescent="0.2">
      <c r="A17" s="213" t="s">
        <v>246</v>
      </c>
      <c r="B17" s="186">
        <v>5</v>
      </c>
      <c r="C17" s="260">
        <v>0</v>
      </c>
      <c r="D17" s="260">
        <v>0</v>
      </c>
      <c r="E17" s="260">
        <v>6</v>
      </c>
      <c r="F17" s="260">
        <v>0</v>
      </c>
      <c r="G17" s="260">
        <v>0</v>
      </c>
      <c r="H17" s="260">
        <v>2</v>
      </c>
      <c r="I17" s="260">
        <v>0</v>
      </c>
      <c r="J17" s="260">
        <v>0</v>
      </c>
      <c r="K17" s="260">
        <v>0</v>
      </c>
      <c r="L17" s="260">
        <v>0</v>
      </c>
      <c r="M17" s="260">
        <v>17</v>
      </c>
      <c r="N17" s="260">
        <v>0</v>
      </c>
      <c r="O17" s="260">
        <v>1</v>
      </c>
      <c r="P17" s="260">
        <v>5</v>
      </c>
      <c r="Q17" s="260">
        <v>2</v>
      </c>
      <c r="R17" s="260">
        <v>0</v>
      </c>
      <c r="S17" s="260">
        <v>2</v>
      </c>
      <c r="T17" s="260">
        <v>0</v>
      </c>
      <c r="U17" s="260">
        <v>0</v>
      </c>
      <c r="V17" s="260">
        <v>0</v>
      </c>
      <c r="W17" s="260">
        <v>1</v>
      </c>
      <c r="X17" s="260">
        <v>2</v>
      </c>
      <c r="Y17" s="260">
        <v>0</v>
      </c>
      <c r="Z17" s="260">
        <v>0</v>
      </c>
      <c r="AA17" s="260">
        <v>0</v>
      </c>
      <c r="AB17" s="260">
        <v>2</v>
      </c>
      <c r="AC17" s="260">
        <v>1</v>
      </c>
      <c r="AD17" s="260">
        <v>0</v>
      </c>
      <c r="AE17" s="260">
        <v>0</v>
      </c>
      <c r="AF17" s="260">
        <v>1</v>
      </c>
      <c r="AG17" s="260">
        <v>0</v>
      </c>
      <c r="AH17" s="260">
        <v>0</v>
      </c>
      <c r="AI17" s="260">
        <v>1</v>
      </c>
      <c r="AJ17" s="260">
        <v>0</v>
      </c>
      <c r="AK17" s="260">
        <v>0</v>
      </c>
      <c r="AL17" s="260">
        <v>1</v>
      </c>
      <c r="AM17" s="260">
        <v>0</v>
      </c>
      <c r="AN17" s="260">
        <v>0</v>
      </c>
      <c r="AO17" s="260">
        <v>0</v>
      </c>
      <c r="AP17" s="260">
        <v>1</v>
      </c>
      <c r="AQ17" s="187">
        <v>14</v>
      </c>
      <c r="AR17" s="261">
        <v>64</v>
      </c>
      <c r="AS17" s="186">
        <v>0</v>
      </c>
      <c r="AT17" s="260">
        <v>4</v>
      </c>
      <c r="AU17" s="260">
        <v>6</v>
      </c>
      <c r="AV17" s="260">
        <v>0</v>
      </c>
      <c r="AW17" s="262">
        <v>0</v>
      </c>
      <c r="AX17" s="261">
        <v>74</v>
      </c>
      <c r="AY17" s="186">
        <v>19</v>
      </c>
      <c r="AZ17" s="187">
        <v>0</v>
      </c>
      <c r="BA17" s="263">
        <v>93</v>
      </c>
      <c r="BB17" s="265"/>
    </row>
    <row r="18" spans="1:54" s="288" customFormat="1" ht="24" customHeight="1" x14ac:dyDescent="0.2">
      <c r="A18" s="214" t="s">
        <v>247</v>
      </c>
      <c r="B18" s="186">
        <v>4</v>
      </c>
      <c r="C18" s="260">
        <v>0</v>
      </c>
      <c r="D18" s="260">
        <v>0</v>
      </c>
      <c r="E18" s="260">
        <v>1</v>
      </c>
      <c r="F18" s="260">
        <v>0</v>
      </c>
      <c r="G18" s="260">
        <v>0</v>
      </c>
      <c r="H18" s="260">
        <v>0</v>
      </c>
      <c r="I18" s="260">
        <v>0</v>
      </c>
      <c r="J18" s="260">
        <v>0</v>
      </c>
      <c r="K18" s="260">
        <v>2</v>
      </c>
      <c r="L18" s="260">
        <v>0</v>
      </c>
      <c r="M18" s="260">
        <v>0</v>
      </c>
      <c r="N18" s="260">
        <v>0</v>
      </c>
      <c r="O18" s="260">
        <v>0</v>
      </c>
      <c r="P18" s="260">
        <v>0</v>
      </c>
      <c r="Q18" s="260">
        <v>0</v>
      </c>
      <c r="R18" s="260">
        <v>0</v>
      </c>
      <c r="S18" s="260">
        <v>0</v>
      </c>
      <c r="T18" s="260">
        <v>0</v>
      </c>
      <c r="U18" s="260">
        <v>0</v>
      </c>
      <c r="V18" s="260">
        <v>0</v>
      </c>
      <c r="W18" s="260">
        <v>0</v>
      </c>
      <c r="X18" s="260">
        <v>0</v>
      </c>
      <c r="Y18" s="260">
        <v>0</v>
      </c>
      <c r="Z18" s="260">
        <v>0</v>
      </c>
      <c r="AA18" s="260">
        <v>0</v>
      </c>
      <c r="AB18" s="260">
        <v>1</v>
      </c>
      <c r="AC18" s="260">
        <v>0</v>
      </c>
      <c r="AD18" s="260">
        <v>0</v>
      </c>
      <c r="AE18" s="260">
        <v>0</v>
      </c>
      <c r="AF18" s="260">
        <v>0</v>
      </c>
      <c r="AG18" s="260">
        <v>0</v>
      </c>
      <c r="AH18" s="260">
        <v>0</v>
      </c>
      <c r="AI18" s="260">
        <v>0</v>
      </c>
      <c r="AJ18" s="260">
        <v>0</v>
      </c>
      <c r="AK18" s="260">
        <v>1</v>
      </c>
      <c r="AL18" s="260">
        <v>1</v>
      </c>
      <c r="AM18" s="260">
        <v>1</v>
      </c>
      <c r="AN18" s="260">
        <v>0</v>
      </c>
      <c r="AO18" s="260">
        <v>0</v>
      </c>
      <c r="AP18" s="260">
        <v>0</v>
      </c>
      <c r="AQ18" s="187">
        <v>7</v>
      </c>
      <c r="AR18" s="261">
        <v>18</v>
      </c>
      <c r="AS18" s="186">
        <v>0</v>
      </c>
      <c r="AT18" s="260">
        <v>2</v>
      </c>
      <c r="AU18" s="260">
        <v>6</v>
      </c>
      <c r="AV18" s="260">
        <v>2</v>
      </c>
      <c r="AW18" s="262">
        <v>0</v>
      </c>
      <c r="AX18" s="261">
        <v>28</v>
      </c>
      <c r="AY18" s="186">
        <v>1</v>
      </c>
      <c r="AZ18" s="187">
        <v>0</v>
      </c>
      <c r="BA18" s="263">
        <v>29</v>
      </c>
      <c r="BB18" s="265"/>
    </row>
    <row r="19" spans="1:54" s="288" customFormat="1" ht="24" customHeight="1" x14ac:dyDescent="0.2">
      <c r="A19" s="215" t="s">
        <v>248</v>
      </c>
      <c r="B19" s="186">
        <v>0</v>
      </c>
      <c r="C19" s="260">
        <v>0</v>
      </c>
      <c r="D19" s="260">
        <v>0</v>
      </c>
      <c r="E19" s="260">
        <v>4</v>
      </c>
      <c r="F19" s="260">
        <v>0</v>
      </c>
      <c r="G19" s="260">
        <v>0</v>
      </c>
      <c r="H19" s="260">
        <v>0</v>
      </c>
      <c r="I19" s="260">
        <v>0</v>
      </c>
      <c r="J19" s="260">
        <v>0</v>
      </c>
      <c r="K19" s="260">
        <v>0</v>
      </c>
      <c r="L19" s="260">
        <v>0</v>
      </c>
      <c r="M19" s="260">
        <v>0</v>
      </c>
      <c r="N19" s="260">
        <v>0</v>
      </c>
      <c r="O19" s="260">
        <v>0</v>
      </c>
      <c r="P19" s="260">
        <v>0</v>
      </c>
      <c r="Q19" s="260">
        <v>0</v>
      </c>
      <c r="R19" s="260">
        <v>0</v>
      </c>
      <c r="S19" s="260">
        <v>0</v>
      </c>
      <c r="T19" s="260">
        <v>0</v>
      </c>
      <c r="U19" s="260">
        <v>0</v>
      </c>
      <c r="V19" s="260">
        <v>0</v>
      </c>
      <c r="W19" s="260">
        <v>0</v>
      </c>
      <c r="X19" s="260">
        <v>0</v>
      </c>
      <c r="Y19" s="260">
        <v>0</v>
      </c>
      <c r="Z19" s="260">
        <v>1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0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1">
        <v>5</v>
      </c>
      <c r="AS19" s="186">
        <v>0</v>
      </c>
      <c r="AT19" s="260">
        <v>2</v>
      </c>
      <c r="AU19" s="260">
        <v>0</v>
      </c>
      <c r="AV19" s="260">
        <v>0</v>
      </c>
      <c r="AW19" s="262">
        <v>0</v>
      </c>
      <c r="AX19" s="261">
        <v>8</v>
      </c>
      <c r="AY19" s="186">
        <v>5</v>
      </c>
      <c r="AZ19" s="187">
        <v>0</v>
      </c>
      <c r="BA19" s="263">
        <v>13</v>
      </c>
      <c r="BB19" s="265"/>
    </row>
    <row r="20" spans="1:54" s="288" customFormat="1" ht="24" customHeight="1" x14ac:dyDescent="0.2">
      <c r="A20" s="213" t="s">
        <v>249</v>
      </c>
      <c r="B20" s="186">
        <v>0</v>
      </c>
      <c r="C20" s="260">
        <v>0</v>
      </c>
      <c r="D20" s="260">
        <v>0</v>
      </c>
      <c r="E20" s="260">
        <v>1</v>
      </c>
      <c r="F20" s="260">
        <v>0</v>
      </c>
      <c r="G20" s="260">
        <v>0</v>
      </c>
      <c r="H20" s="260">
        <v>0</v>
      </c>
      <c r="I20" s="260">
        <v>0</v>
      </c>
      <c r="J20" s="260">
        <v>0</v>
      </c>
      <c r="K20" s="260">
        <v>0</v>
      </c>
      <c r="L20" s="260">
        <v>0</v>
      </c>
      <c r="M20" s="260">
        <v>0</v>
      </c>
      <c r="N20" s="260">
        <v>0</v>
      </c>
      <c r="O20" s="260">
        <v>0</v>
      </c>
      <c r="P20" s="260">
        <v>0</v>
      </c>
      <c r="Q20" s="260">
        <v>0</v>
      </c>
      <c r="R20" s="260">
        <v>0</v>
      </c>
      <c r="S20" s="260">
        <v>0</v>
      </c>
      <c r="T20" s="260">
        <v>0</v>
      </c>
      <c r="U20" s="260">
        <v>0</v>
      </c>
      <c r="V20" s="260">
        <v>0</v>
      </c>
      <c r="W20" s="260">
        <v>1</v>
      </c>
      <c r="X20" s="260">
        <v>0</v>
      </c>
      <c r="Y20" s="260">
        <v>0</v>
      </c>
      <c r="Z20" s="260">
        <v>1</v>
      </c>
      <c r="AA20" s="260">
        <v>0</v>
      </c>
      <c r="AB20" s="260">
        <v>0</v>
      </c>
      <c r="AC20" s="260">
        <v>0</v>
      </c>
      <c r="AD20" s="260">
        <v>0</v>
      </c>
      <c r="AE20" s="260">
        <v>0</v>
      </c>
      <c r="AF20" s="260">
        <v>0</v>
      </c>
      <c r="AG20" s="260">
        <v>0</v>
      </c>
      <c r="AH20" s="260">
        <v>0</v>
      </c>
      <c r="AI20" s="260">
        <v>0</v>
      </c>
      <c r="AJ20" s="260">
        <v>0</v>
      </c>
      <c r="AK20" s="260">
        <v>0</v>
      </c>
      <c r="AL20" s="260">
        <v>2</v>
      </c>
      <c r="AM20" s="260">
        <v>0</v>
      </c>
      <c r="AN20" s="260">
        <v>0</v>
      </c>
      <c r="AO20" s="260">
        <v>0</v>
      </c>
      <c r="AP20" s="260">
        <v>0</v>
      </c>
      <c r="AQ20" s="260">
        <v>0</v>
      </c>
      <c r="AR20" s="261">
        <v>5</v>
      </c>
      <c r="AS20" s="186">
        <v>0</v>
      </c>
      <c r="AT20" s="260">
        <v>3</v>
      </c>
      <c r="AU20" s="260">
        <v>0</v>
      </c>
      <c r="AV20" s="260">
        <v>0</v>
      </c>
      <c r="AW20" s="262">
        <v>0</v>
      </c>
      <c r="AX20" s="261">
        <v>8</v>
      </c>
      <c r="AY20" s="186">
        <v>1</v>
      </c>
      <c r="AZ20" s="187">
        <v>0</v>
      </c>
      <c r="BA20" s="263">
        <v>9</v>
      </c>
      <c r="BB20" s="265"/>
    </row>
    <row r="21" spans="1:54" s="288" customFormat="1" ht="24" customHeight="1" x14ac:dyDescent="0.2">
      <c r="A21" s="213" t="s">
        <v>250</v>
      </c>
      <c r="B21" s="266">
        <v>2</v>
      </c>
      <c r="C21" s="260">
        <v>0</v>
      </c>
      <c r="D21" s="260">
        <v>0</v>
      </c>
      <c r="E21" s="267">
        <v>14</v>
      </c>
      <c r="F21" s="267">
        <v>3</v>
      </c>
      <c r="G21" s="267">
        <v>3</v>
      </c>
      <c r="H21" s="267">
        <v>2</v>
      </c>
      <c r="I21" s="260">
        <v>0</v>
      </c>
      <c r="J21" s="260">
        <v>0</v>
      </c>
      <c r="K21" s="267">
        <v>4</v>
      </c>
      <c r="L21" s="260">
        <v>0</v>
      </c>
      <c r="M21" s="267">
        <v>5</v>
      </c>
      <c r="N21" s="260">
        <v>0</v>
      </c>
      <c r="O21" s="260">
        <v>0</v>
      </c>
      <c r="P21" s="260">
        <v>0</v>
      </c>
      <c r="Q21" s="267">
        <v>7</v>
      </c>
      <c r="R21" s="260">
        <v>0</v>
      </c>
      <c r="S21" s="267">
        <v>1</v>
      </c>
      <c r="T21" s="260">
        <v>0</v>
      </c>
      <c r="U21" s="260">
        <v>0</v>
      </c>
      <c r="V21" s="267">
        <v>13</v>
      </c>
      <c r="W21" s="267">
        <v>1</v>
      </c>
      <c r="X21" s="267">
        <v>6</v>
      </c>
      <c r="Y21" s="260">
        <v>0</v>
      </c>
      <c r="Z21" s="267">
        <v>2</v>
      </c>
      <c r="AA21" s="267">
        <v>1</v>
      </c>
      <c r="AB21" s="267">
        <v>9</v>
      </c>
      <c r="AC21" s="267">
        <v>2</v>
      </c>
      <c r="AD21" s="267">
        <v>2</v>
      </c>
      <c r="AE21" s="260">
        <v>0</v>
      </c>
      <c r="AF21" s="260">
        <v>0</v>
      </c>
      <c r="AG21" s="260">
        <v>0</v>
      </c>
      <c r="AH21" s="260">
        <v>0</v>
      </c>
      <c r="AI21" s="260">
        <v>0</v>
      </c>
      <c r="AJ21" s="260">
        <v>0</v>
      </c>
      <c r="AK21" s="267">
        <v>4</v>
      </c>
      <c r="AL21" s="267">
        <v>14</v>
      </c>
      <c r="AM21" s="260">
        <v>0</v>
      </c>
      <c r="AN21" s="267">
        <v>1</v>
      </c>
      <c r="AO21" s="267">
        <v>1</v>
      </c>
      <c r="AP21" s="267">
        <v>1</v>
      </c>
      <c r="AQ21" s="268">
        <v>62</v>
      </c>
      <c r="AR21" s="261">
        <v>160</v>
      </c>
      <c r="AS21" s="186">
        <v>1</v>
      </c>
      <c r="AT21" s="260">
        <v>35</v>
      </c>
      <c r="AU21" s="260">
        <v>9</v>
      </c>
      <c r="AV21" s="260">
        <v>0</v>
      </c>
      <c r="AW21" s="262">
        <v>0</v>
      </c>
      <c r="AX21" s="261">
        <v>205</v>
      </c>
      <c r="AY21" s="186">
        <v>348</v>
      </c>
      <c r="AZ21" s="187">
        <v>2</v>
      </c>
      <c r="BA21" s="263">
        <v>555</v>
      </c>
      <c r="BB21" s="265"/>
    </row>
    <row r="22" spans="1:54" s="288" customFormat="1" ht="24" customHeight="1" x14ac:dyDescent="0.2">
      <c r="A22" s="213" t="s">
        <v>251</v>
      </c>
      <c r="B22" s="186">
        <v>4</v>
      </c>
      <c r="C22" s="260">
        <v>0</v>
      </c>
      <c r="D22" s="260">
        <v>0</v>
      </c>
      <c r="E22" s="260">
        <v>6</v>
      </c>
      <c r="F22" s="260">
        <v>0</v>
      </c>
      <c r="G22" s="260">
        <v>0</v>
      </c>
      <c r="H22" s="260">
        <v>0</v>
      </c>
      <c r="I22" s="260">
        <v>0</v>
      </c>
      <c r="J22" s="260">
        <v>0</v>
      </c>
      <c r="K22" s="260">
        <v>2</v>
      </c>
      <c r="L22" s="260">
        <v>0</v>
      </c>
      <c r="M22" s="260">
        <v>0</v>
      </c>
      <c r="N22" s="260">
        <v>0</v>
      </c>
      <c r="O22" s="260">
        <v>0</v>
      </c>
      <c r="P22" s="260">
        <v>0</v>
      </c>
      <c r="Q22" s="260">
        <v>0</v>
      </c>
      <c r="R22" s="260">
        <v>0</v>
      </c>
      <c r="S22" s="260">
        <v>0</v>
      </c>
      <c r="T22" s="260">
        <v>0</v>
      </c>
      <c r="U22" s="260">
        <v>0</v>
      </c>
      <c r="V22" s="260">
        <v>1</v>
      </c>
      <c r="W22" s="260">
        <v>1</v>
      </c>
      <c r="X22" s="260">
        <v>0</v>
      </c>
      <c r="Y22" s="260">
        <v>0</v>
      </c>
      <c r="Z22" s="260">
        <v>0</v>
      </c>
      <c r="AA22" s="260">
        <v>0</v>
      </c>
      <c r="AB22" s="260">
        <v>0</v>
      </c>
      <c r="AC22" s="260">
        <v>0</v>
      </c>
      <c r="AD22" s="260">
        <v>0</v>
      </c>
      <c r="AE22" s="260">
        <v>0</v>
      </c>
      <c r="AF22" s="260">
        <v>0</v>
      </c>
      <c r="AG22" s="260">
        <v>0</v>
      </c>
      <c r="AH22" s="260">
        <v>0</v>
      </c>
      <c r="AI22" s="260">
        <v>0</v>
      </c>
      <c r="AJ22" s="260">
        <v>0</v>
      </c>
      <c r="AK22" s="260">
        <v>0</v>
      </c>
      <c r="AL22" s="260">
        <v>1</v>
      </c>
      <c r="AM22" s="260">
        <v>0</v>
      </c>
      <c r="AN22" s="260">
        <v>0</v>
      </c>
      <c r="AO22" s="260">
        <v>0</v>
      </c>
      <c r="AP22" s="260">
        <v>1</v>
      </c>
      <c r="AQ22" s="187">
        <v>6</v>
      </c>
      <c r="AR22" s="261">
        <v>22</v>
      </c>
      <c r="AS22" s="186">
        <v>0</v>
      </c>
      <c r="AT22" s="260">
        <v>14</v>
      </c>
      <c r="AU22" s="260">
        <v>7</v>
      </c>
      <c r="AV22" s="260">
        <v>0</v>
      </c>
      <c r="AW22" s="262">
        <v>0</v>
      </c>
      <c r="AX22" s="261">
        <v>43</v>
      </c>
      <c r="AY22" s="186">
        <v>0</v>
      </c>
      <c r="AZ22" s="187">
        <v>0</v>
      </c>
      <c r="BA22" s="263">
        <v>43</v>
      </c>
      <c r="BB22" s="265"/>
    </row>
    <row r="23" spans="1:54" s="288" customFormat="1" ht="24" customHeight="1" x14ac:dyDescent="0.2">
      <c r="A23" s="213" t="s">
        <v>252</v>
      </c>
      <c r="B23" s="186">
        <v>2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  <c r="J23" s="260">
        <v>0</v>
      </c>
      <c r="K23" s="260">
        <v>0</v>
      </c>
      <c r="L23" s="260">
        <v>0</v>
      </c>
      <c r="M23" s="260">
        <v>0</v>
      </c>
      <c r="N23" s="260">
        <v>0</v>
      </c>
      <c r="O23" s="260">
        <v>0</v>
      </c>
      <c r="P23" s="260">
        <v>0</v>
      </c>
      <c r="Q23" s="260">
        <v>0</v>
      </c>
      <c r="R23" s="260">
        <v>0</v>
      </c>
      <c r="S23" s="260">
        <v>0</v>
      </c>
      <c r="T23" s="260">
        <v>0</v>
      </c>
      <c r="U23" s="260">
        <v>0</v>
      </c>
      <c r="V23" s="260">
        <v>0</v>
      </c>
      <c r="W23" s="260">
        <v>0</v>
      </c>
      <c r="X23" s="260">
        <v>0</v>
      </c>
      <c r="Y23" s="260">
        <v>0</v>
      </c>
      <c r="Z23" s="260">
        <v>0</v>
      </c>
      <c r="AA23" s="260">
        <v>0</v>
      </c>
      <c r="AB23" s="260">
        <v>0</v>
      </c>
      <c r="AC23" s="260">
        <v>0</v>
      </c>
      <c r="AD23" s="260">
        <v>0</v>
      </c>
      <c r="AE23" s="260">
        <v>0</v>
      </c>
      <c r="AF23" s="260">
        <v>0</v>
      </c>
      <c r="AG23" s="260">
        <v>0</v>
      </c>
      <c r="AH23" s="260">
        <v>0</v>
      </c>
      <c r="AI23" s="260">
        <v>0</v>
      </c>
      <c r="AJ23" s="260">
        <v>0</v>
      </c>
      <c r="AK23" s="260">
        <v>0</v>
      </c>
      <c r="AL23" s="260">
        <v>0</v>
      </c>
      <c r="AM23" s="260">
        <v>0</v>
      </c>
      <c r="AN23" s="260">
        <v>0</v>
      </c>
      <c r="AO23" s="260">
        <v>0</v>
      </c>
      <c r="AP23" s="260">
        <v>0</v>
      </c>
      <c r="AQ23" s="187">
        <v>4</v>
      </c>
      <c r="AR23" s="261">
        <v>6</v>
      </c>
      <c r="AS23" s="186">
        <v>0</v>
      </c>
      <c r="AT23" s="260">
        <v>1</v>
      </c>
      <c r="AU23" s="260">
        <v>0</v>
      </c>
      <c r="AV23" s="260">
        <v>0</v>
      </c>
      <c r="AW23" s="262">
        <v>0</v>
      </c>
      <c r="AX23" s="261">
        <v>7</v>
      </c>
      <c r="AY23" s="186">
        <v>1</v>
      </c>
      <c r="AZ23" s="187">
        <v>0</v>
      </c>
      <c r="BA23" s="263">
        <v>8</v>
      </c>
      <c r="BB23" s="265"/>
    </row>
    <row r="24" spans="1:54" s="288" customFormat="1" ht="24" customHeight="1" x14ac:dyDescent="0.2">
      <c r="A24" s="213" t="s">
        <v>253</v>
      </c>
      <c r="B24" s="186">
        <v>0</v>
      </c>
      <c r="C24" s="260">
        <v>0</v>
      </c>
      <c r="D24" s="260">
        <v>0</v>
      </c>
      <c r="E24" s="260">
        <v>1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0">
        <v>0</v>
      </c>
      <c r="M24" s="260">
        <v>0</v>
      </c>
      <c r="N24" s="260">
        <v>0</v>
      </c>
      <c r="O24" s="260">
        <v>0</v>
      </c>
      <c r="P24" s="260">
        <v>0</v>
      </c>
      <c r="Q24" s="260">
        <v>0</v>
      </c>
      <c r="R24" s="260">
        <v>0</v>
      </c>
      <c r="S24" s="260">
        <v>0</v>
      </c>
      <c r="T24" s="260">
        <v>0</v>
      </c>
      <c r="U24" s="260">
        <v>0</v>
      </c>
      <c r="V24" s="260">
        <v>1</v>
      </c>
      <c r="W24" s="260">
        <v>0</v>
      </c>
      <c r="X24" s="260">
        <v>1</v>
      </c>
      <c r="Y24" s="260">
        <v>0</v>
      </c>
      <c r="Z24" s="260">
        <v>0</v>
      </c>
      <c r="AA24" s="260">
        <v>1</v>
      </c>
      <c r="AB24" s="260">
        <v>1</v>
      </c>
      <c r="AC24" s="260">
        <v>0</v>
      </c>
      <c r="AD24" s="260">
        <v>0</v>
      </c>
      <c r="AE24" s="260">
        <v>0</v>
      </c>
      <c r="AF24" s="260">
        <v>0</v>
      </c>
      <c r="AG24" s="260">
        <v>0</v>
      </c>
      <c r="AH24" s="260">
        <v>0</v>
      </c>
      <c r="AI24" s="260">
        <v>0</v>
      </c>
      <c r="AJ24" s="260">
        <v>0</v>
      </c>
      <c r="AK24" s="260">
        <v>0</v>
      </c>
      <c r="AL24" s="260">
        <v>1</v>
      </c>
      <c r="AM24" s="260">
        <v>0</v>
      </c>
      <c r="AN24" s="260">
        <v>0</v>
      </c>
      <c r="AO24" s="260">
        <v>0</v>
      </c>
      <c r="AP24" s="260">
        <v>0</v>
      </c>
      <c r="AQ24" s="187">
        <v>5</v>
      </c>
      <c r="AR24" s="261">
        <v>11</v>
      </c>
      <c r="AS24" s="186">
        <v>0</v>
      </c>
      <c r="AT24" s="260">
        <v>2</v>
      </c>
      <c r="AU24" s="260">
        <v>0</v>
      </c>
      <c r="AV24" s="260">
        <v>0</v>
      </c>
      <c r="AW24" s="262">
        <v>0</v>
      </c>
      <c r="AX24" s="261">
        <v>13</v>
      </c>
      <c r="AY24" s="186">
        <v>0</v>
      </c>
      <c r="AZ24" s="187">
        <v>0</v>
      </c>
      <c r="BA24" s="263">
        <v>13</v>
      </c>
      <c r="BB24" s="265"/>
    </row>
    <row r="25" spans="1:54" s="288" customFormat="1" ht="24" customHeight="1" x14ac:dyDescent="0.2">
      <c r="A25" s="213" t="s">
        <v>254</v>
      </c>
      <c r="B25" s="186">
        <v>0</v>
      </c>
      <c r="C25" s="260">
        <v>0</v>
      </c>
      <c r="D25" s="260">
        <v>0</v>
      </c>
      <c r="E25" s="260">
        <v>0</v>
      </c>
      <c r="F25" s="260">
        <v>0</v>
      </c>
      <c r="G25" s="260">
        <v>0</v>
      </c>
      <c r="H25" s="260">
        <v>0</v>
      </c>
      <c r="I25" s="260">
        <v>0</v>
      </c>
      <c r="J25" s="260">
        <v>0</v>
      </c>
      <c r="K25" s="260">
        <v>0</v>
      </c>
      <c r="L25" s="260">
        <v>0</v>
      </c>
      <c r="M25" s="260">
        <v>0</v>
      </c>
      <c r="N25" s="260">
        <v>0</v>
      </c>
      <c r="O25" s="260">
        <v>0</v>
      </c>
      <c r="P25" s="260">
        <v>0</v>
      </c>
      <c r="Q25" s="260">
        <v>0</v>
      </c>
      <c r="R25" s="260">
        <v>0</v>
      </c>
      <c r="S25" s="260">
        <v>0</v>
      </c>
      <c r="T25" s="260">
        <v>0</v>
      </c>
      <c r="U25" s="260">
        <v>0</v>
      </c>
      <c r="V25" s="260">
        <v>0</v>
      </c>
      <c r="W25" s="260">
        <v>0</v>
      </c>
      <c r="X25" s="260">
        <v>0</v>
      </c>
      <c r="Y25" s="260">
        <v>0</v>
      </c>
      <c r="Z25" s="260">
        <v>0</v>
      </c>
      <c r="AA25" s="260">
        <v>0</v>
      </c>
      <c r="AB25" s="260">
        <v>0</v>
      </c>
      <c r="AC25" s="260">
        <v>0</v>
      </c>
      <c r="AD25" s="260">
        <v>0</v>
      </c>
      <c r="AE25" s="260">
        <v>0</v>
      </c>
      <c r="AF25" s="260">
        <v>0</v>
      </c>
      <c r="AG25" s="260">
        <v>0</v>
      </c>
      <c r="AH25" s="260">
        <v>0</v>
      </c>
      <c r="AI25" s="260">
        <v>0</v>
      </c>
      <c r="AJ25" s="260">
        <v>0</v>
      </c>
      <c r="AK25" s="260">
        <v>0</v>
      </c>
      <c r="AL25" s="260">
        <v>0</v>
      </c>
      <c r="AM25" s="260">
        <v>0</v>
      </c>
      <c r="AN25" s="260">
        <v>0</v>
      </c>
      <c r="AO25" s="260">
        <v>0</v>
      </c>
      <c r="AP25" s="260">
        <v>0</v>
      </c>
      <c r="AQ25" s="187">
        <v>0</v>
      </c>
      <c r="AR25" s="261">
        <v>0</v>
      </c>
      <c r="AS25" s="186">
        <v>0</v>
      </c>
      <c r="AT25" s="260">
        <v>0</v>
      </c>
      <c r="AU25" s="260">
        <v>0</v>
      </c>
      <c r="AV25" s="260">
        <v>0</v>
      </c>
      <c r="AW25" s="262">
        <v>0</v>
      </c>
      <c r="AX25" s="261">
        <v>0</v>
      </c>
      <c r="AY25" s="186">
        <v>0</v>
      </c>
      <c r="AZ25" s="187">
        <v>0</v>
      </c>
      <c r="BA25" s="263">
        <v>0</v>
      </c>
      <c r="BB25" s="272"/>
    </row>
    <row r="26" spans="1:54" s="288" customFormat="1" ht="24" customHeight="1" x14ac:dyDescent="0.2">
      <c r="A26" s="213" t="s">
        <v>255</v>
      </c>
      <c r="B26" s="186">
        <v>0</v>
      </c>
      <c r="C26" s="260">
        <v>0</v>
      </c>
      <c r="D26" s="260">
        <v>0</v>
      </c>
      <c r="E26" s="267">
        <v>3</v>
      </c>
      <c r="F26" s="260">
        <v>0</v>
      </c>
      <c r="G26" s="260">
        <v>0</v>
      </c>
      <c r="H26" s="260">
        <v>0</v>
      </c>
      <c r="I26" s="260">
        <v>0</v>
      </c>
      <c r="J26" s="260">
        <v>0</v>
      </c>
      <c r="K26" s="260">
        <v>0</v>
      </c>
      <c r="L26" s="260">
        <v>0</v>
      </c>
      <c r="M26" s="260">
        <v>0</v>
      </c>
      <c r="N26" s="260">
        <v>0</v>
      </c>
      <c r="O26" s="260">
        <v>0</v>
      </c>
      <c r="P26" s="260">
        <v>0</v>
      </c>
      <c r="Q26" s="260">
        <v>0</v>
      </c>
      <c r="R26" s="260">
        <v>0</v>
      </c>
      <c r="S26" s="260">
        <v>0</v>
      </c>
      <c r="T26" s="260">
        <v>0</v>
      </c>
      <c r="U26" s="260">
        <v>0</v>
      </c>
      <c r="V26" s="267">
        <v>2</v>
      </c>
      <c r="W26" s="260">
        <v>0</v>
      </c>
      <c r="X26" s="260">
        <v>0</v>
      </c>
      <c r="Y26" s="260">
        <v>0</v>
      </c>
      <c r="Z26" s="260">
        <v>0</v>
      </c>
      <c r="AA26" s="260">
        <v>0</v>
      </c>
      <c r="AB26" s="260">
        <v>0</v>
      </c>
      <c r="AC26" s="260">
        <v>0</v>
      </c>
      <c r="AD26" s="260">
        <v>0</v>
      </c>
      <c r="AE26" s="260">
        <v>0</v>
      </c>
      <c r="AF26" s="260">
        <v>0</v>
      </c>
      <c r="AG26" s="260">
        <v>0</v>
      </c>
      <c r="AH26" s="260">
        <v>0</v>
      </c>
      <c r="AI26" s="260">
        <v>0</v>
      </c>
      <c r="AJ26" s="267">
        <v>1</v>
      </c>
      <c r="AK26" s="260">
        <v>0</v>
      </c>
      <c r="AL26" s="260">
        <v>0</v>
      </c>
      <c r="AM26" s="260">
        <v>0</v>
      </c>
      <c r="AN26" s="260">
        <v>0</v>
      </c>
      <c r="AO26" s="260">
        <v>0</v>
      </c>
      <c r="AP26" s="260">
        <v>0</v>
      </c>
      <c r="AQ26" s="187">
        <v>0</v>
      </c>
      <c r="AR26" s="269">
        <v>6</v>
      </c>
      <c r="AS26" s="186">
        <v>0</v>
      </c>
      <c r="AT26" s="260">
        <v>0</v>
      </c>
      <c r="AU26" s="260">
        <v>0</v>
      </c>
      <c r="AV26" s="260">
        <v>0</v>
      </c>
      <c r="AW26" s="262">
        <v>0</v>
      </c>
      <c r="AX26" s="269">
        <v>6</v>
      </c>
      <c r="AY26" s="266">
        <v>1</v>
      </c>
      <c r="AZ26" s="268">
        <v>1</v>
      </c>
      <c r="BA26" s="271">
        <v>8</v>
      </c>
      <c r="BB26" s="265"/>
    </row>
    <row r="27" spans="1:54" s="288" customFormat="1" ht="24" customHeight="1" thickBot="1" x14ac:dyDescent="0.25">
      <c r="A27" s="216" t="s">
        <v>256</v>
      </c>
      <c r="B27" s="273">
        <v>4</v>
      </c>
      <c r="C27" s="274">
        <v>0</v>
      </c>
      <c r="D27" s="274">
        <v>0</v>
      </c>
      <c r="E27" s="274">
        <v>5</v>
      </c>
      <c r="F27" s="274">
        <v>0</v>
      </c>
      <c r="G27" s="274">
        <v>0</v>
      </c>
      <c r="H27" s="274">
        <v>3</v>
      </c>
      <c r="I27" s="274">
        <v>0</v>
      </c>
      <c r="J27" s="274">
        <v>0</v>
      </c>
      <c r="K27" s="274">
        <v>0</v>
      </c>
      <c r="L27" s="274">
        <v>0</v>
      </c>
      <c r="M27" s="274">
        <v>7</v>
      </c>
      <c r="N27" s="274">
        <v>0</v>
      </c>
      <c r="O27" s="274">
        <v>0</v>
      </c>
      <c r="P27" s="274">
        <v>0</v>
      </c>
      <c r="Q27" s="274">
        <v>1</v>
      </c>
      <c r="R27" s="274">
        <v>0</v>
      </c>
      <c r="S27" s="274">
        <v>0</v>
      </c>
      <c r="T27" s="274">
        <v>0</v>
      </c>
      <c r="U27" s="274">
        <v>0</v>
      </c>
      <c r="V27" s="274">
        <v>1</v>
      </c>
      <c r="W27" s="274">
        <v>0</v>
      </c>
      <c r="X27" s="274">
        <v>2</v>
      </c>
      <c r="Y27" s="274">
        <v>0</v>
      </c>
      <c r="Z27" s="274">
        <v>1</v>
      </c>
      <c r="AA27" s="274">
        <v>0</v>
      </c>
      <c r="AB27" s="274">
        <v>1</v>
      </c>
      <c r="AC27" s="274">
        <v>2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1</v>
      </c>
      <c r="AL27" s="274">
        <v>2</v>
      </c>
      <c r="AM27" s="274">
        <v>3</v>
      </c>
      <c r="AN27" s="274">
        <v>1</v>
      </c>
      <c r="AO27" s="274">
        <v>0</v>
      </c>
      <c r="AP27" s="274">
        <v>1</v>
      </c>
      <c r="AQ27" s="275">
        <v>16</v>
      </c>
      <c r="AR27" s="276">
        <v>51</v>
      </c>
      <c r="AS27" s="273">
        <v>0</v>
      </c>
      <c r="AT27" s="274">
        <v>4</v>
      </c>
      <c r="AU27" s="274">
        <v>8</v>
      </c>
      <c r="AV27" s="274">
        <v>0</v>
      </c>
      <c r="AW27" s="277">
        <v>0</v>
      </c>
      <c r="AX27" s="276">
        <v>63</v>
      </c>
      <c r="AY27" s="273">
        <v>23</v>
      </c>
      <c r="AZ27" s="275">
        <v>4</v>
      </c>
      <c r="BA27" s="278">
        <v>90</v>
      </c>
      <c r="BB27" s="279"/>
    </row>
    <row r="28" spans="1:54" s="288" customFormat="1" ht="24" customHeight="1" thickBot="1" x14ac:dyDescent="0.25">
      <c r="A28" s="217" t="s">
        <v>27</v>
      </c>
      <c r="B28" s="280">
        <f t="shared" ref="B28:AG28" si="0">SUM(B6:B27)</f>
        <v>34</v>
      </c>
      <c r="C28" s="281">
        <f t="shared" si="0"/>
        <v>0</v>
      </c>
      <c r="D28" s="281">
        <f t="shared" si="0"/>
        <v>0</v>
      </c>
      <c r="E28" s="281">
        <f t="shared" si="0"/>
        <v>80</v>
      </c>
      <c r="F28" s="281">
        <f t="shared" si="0"/>
        <v>3</v>
      </c>
      <c r="G28" s="281">
        <f t="shared" si="0"/>
        <v>4</v>
      </c>
      <c r="H28" s="281">
        <f t="shared" si="0"/>
        <v>12</v>
      </c>
      <c r="I28" s="281">
        <f t="shared" si="0"/>
        <v>0</v>
      </c>
      <c r="J28" s="281">
        <f t="shared" si="0"/>
        <v>2</v>
      </c>
      <c r="K28" s="281">
        <f t="shared" si="0"/>
        <v>14</v>
      </c>
      <c r="L28" s="281">
        <f t="shared" si="0"/>
        <v>0</v>
      </c>
      <c r="M28" s="281">
        <f t="shared" si="0"/>
        <v>55</v>
      </c>
      <c r="N28" s="281">
        <f t="shared" si="0"/>
        <v>1</v>
      </c>
      <c r="O28" s="281">
        <f t="shared" si="0"/>
        <v>2</v>
      </c>
      <c r="P28" s="281">
        <f t="shared" si="0"/>
        <v>8</v>
      </c>
      <c r="Q28" s="281">
        <f t="shared" si="0"/>
        <v>17</v>
      </c>
      <c r="R28" s="281">
        <f t="shared" si="0"/>
        <v>0</v>
      </c>
      <c r="S28" s="281">
        <f t="shared" si="0"/>
        <v>3</v>
      </c>
      <c r="T28" s="281">
        <f t="shared" si="0"/>
        <v>0</v>
      </c>
      <c r="U28" s="281">
        <f t="shared" si="0"/>
        <v>0</v>
      </c>
      <c r="V28" s="281">
        <f t="shared" si="0"/>
        <v>28</v>
      </c>
      <c r="W28" s="281">
        <f t="shared" si="0"/>
        <v>17</v>
      </c>
      <c r="X28" s="281">
        <f t="shared" si="0"/>
        <v>13</v>
      </c>
      <c r="Y28" s="281">
        <f t="shared" si="0"/>
        <v>0</v>
      </c>
      <c r="Z28" s="281">
        <f t="shared" si="0"/>
        <v>11</v>
      </c>
      <c r="AA28" s="281">
        <f t="shared" si="0"/>
        <v>3</v>
      </c>
      <c r="AB28" s="281">
        <f t="shared" si="0"/>
        <v>23</v>
      </c>
      <c r="AC28" s="281">
        <f t="shared" si="0"/>
        <v>14</v>
      </c>
      <c r="AD28" s="281">
        <f t="shared" si="0"/>
        <v>3</v>
      </c>
      <c r="AE28" s="281">
        <f t="shared" si="0"/>
        <v>0</v>
      </c>
      <c r="AF28" s="281">
        <f t="shared" si="0"/>
        <v>2</v>
      </c>
      <c r="AG28" s="281">
        <f t="shared" si="0"/>
        <v>0</v>
      </c>
      <c r="AH28" s="281">
        <f t="shared" ref="AH28:BA28" si="1">SUM(AH6:AH27)</f>
        <v>0</v>
      </c>
      <c r="AI28" s="281">
        <f t="shared" si="1"/>
        <v>1</v>
      </c>
      <c r="AJ28" s="281">
        <f t="shared" si="1"/>
        <v>7</v>
      </c>
      <c r="AK28" s="281">
        <f t="shared" si="1"/>
        <v>10</v>
      </c>
      <c r="AL28" s="281">
        <f t="shared" si="1"/>
        <v>39</v>
      </c>
      <c r="AM28" s="281">
        <f t="shared" si="1"/>
        <v>5</v>
      </c>
      <c r="AN28" s="281">
        <f t="shared" si="1"/>
        <v>5</v>
      </c>
      <c r="AO28" s="281">
        <f t="shared" si="1"/>
        <v>4</v>
      </c>
      <c r="AP28" s="281">
        <f t="shared" si="1"/>
        <v>4</v>
      </c>
      <c r="AQ28" s="282">
        <f t="shared" si="1"/>
        <v>264</v>
      </c>
      <c r="AR28" s="283">
        <f t="shared" si="1"/>
        <v>688</v>
      </c>
      <c r="AS28" s="284">
        <f t="shared" si="1"/>
        <v>8</v>
      </c>
      <c r="AT28" s="281">
        <f t="shared" si="1"/>
        <v>116</v>
      </c>
      <c r="AU28" s="281">
        <f t="shared" si="1"/>
        <v>102</v>
      </c>
      <c r="AV28" s="281">
        <f t="shared" si="1"/>
        <v>3</v>
      </c>
      <c r="AW28" s="285">
        <f t="shared" si="1"/>
        <v>0</v>
      </c>
      <c r="AX28" s="283">
        <f t="shared" si="1"/>
        <v>918</v>
      </c>
      <c r="AY28" s="284">
        <f t="shared" si="1"/>
        <v>528</v>
      </c>
      <c r="AZ28" s="282">
        <f t="shared" si="1"/>
        <v>7</v>
      </c>
      <c r="BA28" s="286">
        <f t="shared" si="1"/>
        <v>1453</v>
      </c>
      <c r="BB28" s="287"/>
    </row>
    <row r="29" spans="1:54" x14ac:dyDescent="0.2">
      <c r="A29" s="289"/>
    </row>
  </sheetData>
  <mergeCells count="53">
    <mergeCell ref="AX3:AX5"/>
    <mergeCell ref="AY3:AY5"/>
    <mergeCell ref="AZ3:AZ5"/>
    <mergeCell ref="BA3:BA5"/>
    <mergeCell ref="BB3:BB5"/>
    <mergeCell ref="AW3:AW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K3:AK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Y3:Y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honeticPr fontId="4"/>
  <pageMargins left="0.78740157480314965" right="0.78740157480314965" top="0.78740157480314965" bottom="0.78740157480314965" header="0.51181102362204722" footer="0.51181102362204722"/>
  <pageSetup paperSize="9" scale="70" firstPageNumber="64" fitToWidth="2" orientation="portrait" useFirstPageNumber="1" r:id="rId1"/>
  <headerFooter alignWithMargins="0">
    <oddFooter>&amp;C&amp;12&amp;P</oddFooter>
  </headerFooter>
  <colBreaks count="2" manualBreakCount="2">
    <brk id="31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蔵書等</vt:lpstr>
      <vt:lpstr>貸出サービス状況等</vt:lpstr>
      <vt:lpstr>レファレンス等</vt:lpstr>
      <vt:lpstr>コンピュータシステム</vt:lpstr>
      <vt:lpstr>相互貸借</vt:lpstr>
      <vt:lpstr>コンピュータシステム!Print_Area</vt:lpstr>
      <vt:lpstr>レファレンス等!Print_Area</vt:lpstr>
      <vt:lpstr>相互貸借!Print_Area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（図）山崎 隆之</cp:lastModifiedBy>
  <cp:lastPrinted>2024-10-03T01:34:56Z</cp:lastPrinted>
  <dcterms:created xsi:type="dcterms:W3CDTF">2006-07-13T04:35:23Z</dcterms:created>
  <dcterms:modified xsi:type="dcterms:W3CDTF">2024-10-03T01:35:12Z</dcterms:modified>
</cp:coreProperties>
</file>